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65" yWindow="65311" windowWidth="16665" windowHeight="8895" tabRatio="882" firstSheet="4" activeTab="11"/>
  </bookViews>
  <sheets>
    <sheet name="10201" sheetId="1" r:id="rId1"/>
    <sheet name="10202" sheetId="2" r:id="rId2"/>
    <sheet name="10203" sheetId="3" r:id="rId3"/>
    <sheet name="10204" sheetId="4" r:id="rId4"/>
    <sheet name="10205" sheetId="5" r:id="rId5"/>
    <sheet name="10206" sheetId="6" r:id="rId6"/>
    <sheet name="10207" sheetId="7" r:id="rId7"/>
    <sheet name="10208" sheetId="8" r:id="rId8"/>
    <sheet name="10209" sheetId="9" r:id="rId9"/>
    <sheet name="10210" sheetId="10" r:id="rId10"/>
    <sheet name="10211" sheetId="11" r:id="rId11"/>
    <sheet name="10212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<sst xmlns="http://schemas.openxmlformats.org/spreadsheetml/2006/main" count="492" uniqueCount="59">
  <si>
    <r>
      <t>台閩地區</t>
    </r>
    <r>
      <rPr>
        <sz val="14"/>
        <rFont val="Times New Roman"/>
        <family val="1"/>
      </rPr>
      <t>2G</t>
    </r>
    <r>
      <rPr>
        <sz val="14"/>
        <rFont val="標楷體"/>
        <family val="4"/>
      </rPr>
      <t>行動電話業務概況表</t>
    </r>
  </si>
  <si>
    <t>公司別</t>
  </si>
  <si>
    <r>
      <t>用戶數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戶</t>
    </r>
    <r>
      <rPr>
        <sz val="12"/>
        <rFont val="Times New Roman"/>
        <family val="1"/>
      </rPr>
      <t>)</t>
    </r>
  </si>
  <si>
    <r>
      <t>去話分鐘數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分</t>
    </r>
    <r>
      <rPr>
        <sz val="12"/>
        <rFont val="Times New Roman"/>
        <family val="1"/>
      </rPr>
      <t>)</t>
    </r>
  </si>
  <si>
    <r>
      <t>營業收入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千元</t>
    </r>
    <r>
      <rPr>
        <sz val="12"/>
        <rFont val="Times New Roman"/>
        <family val="1"/>
      </rPr>
      <t>)</t>
    </r>
  </si>
  <si>
    <t>本月</t>
  </si>
  <si>
    <t>本年累計數</t>
  </si>
  <si>
    <t>總計</t>
  </si>
  <si>
    <t>中華電信股份有限公司</t>
  </si>
  <si>
    <t>台灣大哥大股份有限公司</t>
  </si>
  <si>
    <t>遠傳電信股份有限公司</t>
  </si>
  <si>
    <r>
      <t>台閩地區</t>
    </r>
    <r>
      <rPr>
        <sz val="14"/>
        <rFont val="Times New Roman"/>
        <family val="1"/>
      </rPr>
      <t>3G</t>
    </r>
    <r>
      <rPr>
        <sz val="14"/>
        <rFont val="標楷體"/>
        <family val="4"/>
      </rPr>
      <t>行動電話業務概況表</t>
    </r>
  </si>
  <si>
    <t>特許執照數</t>
  </si>
  <si>
    <t>WBA無線寬頻業務概況表</t>
  </si>
  <si>
    <t>威寶電信股份有限公司</t>
  </si>
  <si>
    <t>亞太電信股份有限公司</t>
  </si>
  <si>
    <t>手機</t>
  </si>
  <si>
    <t>網卡</t>
  </si>
  <si>
    <t>上網資費用戶數</t>
  </si>
  <si>
    <r>
      <t>102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月底</t>
    </r>
  </si>
  <si>
    <r>
      <t>102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月底</t>
    </r>
  </si>
  <si>
    <r>
      <t>102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月底</t>
    </r>
  </si>
  <si>
    <r>
      <t>102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月底</t>
    </r>
  </si>
  <si>
    <r>
      <t>102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月底</t>
    </r>
  </si>
  <si>
    <r>
      <t>102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月底</t>
    </r>
  </si>
  <si>
    <r>
      <t>102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月底</t>
    </r>
  </si>
  <si>
    <r>
      <t>102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月底</t>
    </r>
  </si>
  <si>
    <r>
      <t>102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月底</t>
    </r>
  </si>
  <si>
    <r>
      <t>102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月底</t>
    </r>
  </si>
  <si>
    <r>
      <t>102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月底</t>
    </r>
  </si>
  <si>
    <r>
      <t>台閩地區</t>
    </r>
    <r>
      <rPr>
        <sz val="14"/>
        <rFont val="Times New Roman"/>
        <family val="1"/>
      </rPr>
      <t>2G</t>
    </r>
    <r>
      <rPr>
        <sz val="14"/>
        <rFont val="標楷體"/>
        <family val="4"/>
      </rPr>
      <t>行動電話業務概況表</t>
    </r>
  </si>
  <si>
    <r>
      <t>102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月底</t>
    </r>
  </si>
  <si>
    <t>公司別</t>
  </si>
  <si>
    <r>
      <t>用戶數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戶</t>
    </r>
    <r>
      <rPr>
        <sz val="12"/>
        <rFont val="Times New Roman"/>
        <family val="1"/>
      </rPr>
      <t>)</t>
    </r>
  </si>
  <si>
    <r>
      <t>去話分鐘數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分</t>
    </r>
    <r>
      <rPr>
        <sz val="12"/>
        <rFont val="Times New Roman"/>
        <family val="1"/>
      </rPr>
      <t>)</t>
    </r>
  </si>
  <si>
    <r>
      <t>營業收入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千元</t>
    </r>
    <r>
      <rPr>
        <sz val="12"/>
        <rFont val="Times New Roman"/>
        <family val="1"/>
      </rPr>
      <t>)</t>
    </r>
  </si>
  <si>
    <t>本月</t>
  </si>
  <si>
    <t>本年累計數</t>
  </si>
  <si>
    <t>總計</t>
  </si>
  <si>
    <t>中華電信股份有限公司</t>
  </si>
  <si>
    <t>台灣大哥大股份有限公司</t>
  </si>
  <si>
    <t>遠傳電信股份有限公司</t>
  </si>
  <si>
    <r>
      <t>台閩地區</t>
    </r>
    <r>
      <rPr>
        <sz val="14"/>
        <rFont val="Times New Roman"/>
        <family val="1"/>
      </rPr>
      <t>3G</t>
    </r>
    <r>
      <rPr>
        <sz val="14"/>
        <rFont val="標楷體"/>
        <family val="4"/>
      </rPr>
      <t>行動電話業務概況表</t>
    </r>
  </si>
  <si>
    <t>公司別</t>
  </si>
  <si>
    <r>
      <t>用戶數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戶</t>
    </r>
    <r>
      <rPr>
        <sz val="12"/>
        <rFont val="Times New Roman"/>
        <family val="1"/>
      </rPr>
      <t>)</t>
    </r>
  </si>
  <si>
    <r>
      <t>去話分鐘數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分</t>
    </r>
    <r>
      <rPr>
        <sz val="12"/>
        <rFont val="Times New Roman"/>
        <family val="1"/>
      </rPr>
      <t>)</t>
    </r>
  </si>
  <si>
    <r>
      <t>營業收入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千元</t>
    </r>
    <r>
      <rPr>
        <sz val="12"/>
        <rFont val="Times New Roman"/>
        <family val="1"/>
      </rPr>
      <t>)</t>
    </r>
  </si>
  <si>
    <t>上網資費用戶數</t>
  </si>
  <si>
    <t>本月</t>
  </si>
  <si>
    <t>本年累計數</t>
  </si>
  <si>
    <t>手機</t>
  </si>
  <si>
    <t>網卡</t>
  </si>
  <si>
    <t>總計</t>
  </si>
  <si>
    <t>遠傳電信股份有限公司</t>
  </si>
  <si>
    <t>威寶電信股份有限公司</t>
  </si>
  <si>
    <t>台灣大哥大股份有限公司</t>
  </si>
  <si>
    <t>亞太電信股份有限公司</t>
  </si>
  <si>
    <t>WBA無線寬頻業務概況表</t>
  </si>
  <si>
    <t>特許執照數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</si>
</sst>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_ ;[Red]\-#,##0\ "/>
    <numFmt numFmtId="179" formatCode="[$-404]AM/PM\ hh:mm:ss"/>
    <numFmt numFmtId="180" formatCode="0.00_);[Red]\(0.00\)"/>
    <numFmt numFmtId="181" formatCode="_-* #,##0_-;\-* #,##0_-;_-* &quot;-&quot;??_-;_-@_-"/>
    <numFmt numFmtId="182" formatCode="0.00_)"/>
    <numFmt numFmtId="183" formatCode="&quot;$&quot;#,##0.00_);[Red]\(&quot;$&quot;#,##0.00\)"/>
    <numFmt numFmtId="184" formatCode="#,##0;[Red]#,##0"/>
    <numFmt numFmtId="185" formatCode="yy&quot;年&quot;m&quot;月&quot;"/>
  </numFmts>
  <fonts count="49">
    <font>
      <sz val="12"/>
      <name val="標楷體"/>
      <family val="4"/>
    </font>
    <font>
      <u val="single"/>
      <sz val="12"/>
      <color indexed="36"/>
      <name val="標楷體"/>
      <family val="4"/>
    </font>
    <font>
      <u val="single"/>
      <sz val="12"/>
      <color indexed="12"/>
      <name val="標楷體"/>
      <family val="4"/>
    </font>
    <font>
      <sz val="9"/>
      <name val="標楷體"/>
      <family val="4"/>
    </font>
    <font>
      <sz val="14"/>
      <name val="Times New Roman"/>
      <family val="1"/>
    </font>
    <font>
      <sz val="14"/>
      <name val="標楷體"/>
      <family val="4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12"/>
      <name val="新細明體"/>
      <family val="1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新細明體"/>
      <family val="1"/>
    </font>
    <font>
      <b/>
      <sz val="14"/>
      <name val="細明體"/>
      <family val="3"/>
    </font>
    <font>
      <b/>
      <sz val="8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0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82" fontId="10" fillId="0" borderId="0">
      <alignment/>
      <protection/>
    </xf>
    <xf numFmtId="0" fontId="11" fillId="0" borderId="0">
      <alignment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49" fontId="13" fillId="0" borderId="0">
      <alignment horizontal="centerContinuous" vertical="center"/>
      <protection/>
    </xf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37" fontId="14" fillId="0" borderId="0" applyNumberFormat="0" applyFill="0" applyBorder="0" applyProtection="0">
      <alignment horizontal="left"/>
    </xf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12" fillId="0" borderId="0" applyNumberFormat="0" applyFill="0" applyBorder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3" borderId="0">
      <alignment horizontal="center" vertical="center" wrapText="1"/>
      <protection/>
    </xf>
  </cellStyleXfs>
  <cellXfs count="61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3" fontId="6" fillId="0" borderId="10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178" fontId="7" fillId="0" borderId="10" xfId="0" applyNumberFormat="1" applyFont="1" applyFill="1" applyBorder="1" applyAlignment="1">
      <alignment horizontal="right" vertical="center"/>
    </xf>
    <xf numFmtId="178" fontId="7" fillId="0" borderId="10" xfId="55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178" fontId="6" fillId="0" borderId="10" xfId="0" applyNumberFormat="1" applyFont="1" applyFill="1" applyBorder="1" applyAlignment="1">
      <alignment horizontal="right" vertical="center"/>
    </xf>
    <xf numFmtId="177" fontId="6" fillId="0" borderId="10" xfId="0" applyNumberFormat="1" applyFont="1" applyBorder="1" applyAlignment="1">
      <alignment horizontal="right" vertical="center"/>
    </xf>
    <xf numFmtId="177" fontId="6" fillId="0" borderId="10" xfId="0" applyNumberFormat="1" applyFont="1" applyBorder="1" applyAlignment="1">
      <alignment vertical="center"/>
    </xf>
    <xf numFmtId="177" fontId="6" fillId="0" borderId="13" xfId="0" applyNumberFormat="1" applyFont="1" applyBorder="1" applyAlignment="1">
      <alignment horizontal="right" vertical="center"/>
    </xf>
    <xf numFmtId="177" fontId="7" fillId="0" borderId="10" xfId="0" applyNumberFormat="1" applyFont="1" applyBorder="1" applyAlignment="1">
      <alignment vertical="center"/>
    </xf>
    <xf numFmtId="178" fontId="7" fillId="0" borderId="10" xfId="49" applyNumberFormat="1" applyFont="1" applyBorder="1" applyAlignment="1">
      <alignment horizontal="right" vertical="center"/>
      <protection/>
    </xf>
    <xf numFmtId="181" fontId="7" fillId="0" borderId="10" xfId="49" applyNumberFormat="1" applyFont="1" applyBorder="1" applyAlignment="1">
      <alignment horizontal="right" vertical="center"/>
      <protection/>
    </xf>
    <xf numFmtId="177" fontId="6" fillId="0" borderId="10" xfId="59" applyNumberFormat="1" applyFont="1" applyFill="1" applyBorder="1" applyAlignment="1" applyProtection="1">
      <alignment horizontal="right" vertical="center"/>
      <protection locked="0"/>
    </xf>
    <xf numFmtId="177" fontId="6" fillId="0" borderId="14" xfId="59" applyNumberFormat="1" applyFont="1" applyFill="1" applyBorder="1" applyAlignment="1" applyProtection="1">
      <alignment horizontal="right" vertical="center"/>
      <protection locked="0"/>
    </xf>
    <xf numFmtId="177" fontId="6" fillId="0" borderId="10" xfId="59" applyNumberFormat="1" applyFont="1" applyFill="1" applyBorder="1" applyAlignment="1">
      <alignment horizontal="right" vertical="center"/>
    </xf>
    <xf numFmtId="3" fontId="7" fillId="0" borderId="10" xfId="53" applyNumberFormat="1" applyFont="1" applyBorder="1">
      <alignment vertical="center"/>
      <protection/>
    </xf>
    <xf numFmtId="3" fontId="7" fillId="0" borderId="10" xfId="53" applyNumberFormat="1" applyFont="1" applyBorder="1" applyAlignment="1">
      <alignment horizontal="right" vertical="center"/>
      <protection/>
    </xf>
    <xf numFmtId="178" fontId="7" fillId="0" borderId="10" xfId="53" applyNumberFormat="1" applyFont="1" applyBorder="1" applyAlignment="1">
      <alignment horizontal="right" vertical="center"/>
      <protection/>
    </xf>
    <xf numFmtId="181" fontId="7" fillId="0" borderId="10" xfId="53" applyNumberFormat="1" applyFont="1" applyBorder="1" applyAlignment="1">
      <alignment horizontal="right" vertical="center"/>
      <protection/>
    </xf>
    <xf numFmtId="178" fontId="6" fillId="0" borderId="10" xfId="59" applyNumberFormat="1" applyFont="1" applyFill="1" applyBorder="1" applyAlignment="1" applyProtection="1">
      <alignment horizontal="right" vertical="center"/>
      <protection locked="0"/>
    </xf>
    <xf numFmtId="178" fontId="6" fillId="0" borderId="14" xfId="59" applyNumberFormat="1" applyFont="1" applyFill="1" applyBorder="1" applyAlignment="1" applyProtection="1">
      <alignment horizontal="right" vertical="center"/>
      <protection locked="0"/>
    </xf>
    <xf numFmtId="181" fontId="6" fillId="0" borderId="10" xfId="59" applyNumberFormat="1" applyFont="1" applyFill="1" applyBorder="1" applyAlignment="1">
      <alignment horizontal="center" vertical="center"/>
    </xf>
    <xf numFmtId="3" fontId="7" fillId="0" borderId="10" xfId="35" applyNumberFormat="1" applyFont="1" applyBorder="1">
      <alignment vertical="center"/>
      <protection/>
    </xf>
    <xf numFmtId="3" fontId="7" fillId="0" borderId="15" xfId="35" applyNumberFormat="1" applyFont="1" applyBorder="1">
      <alignment vertical="center"/>
      <protection/>
    </xf>
    <xf numFmtId="3" fontId="7" fillId="0" borderId="10" xfId="37" applyNumberFormat="1" applyFont="1" applyBorder="1" applyAlignment="1">
      <alignment vertical="center"/>
      <protection/>
    </xf>
    <xf numFmtId="3" fontId="7" fillId="0" borderId="10" xfId="37" applyNumberFormat="1" applyFont="1" applyBorder="1" applyAlignment="1">
      <alignment horizontal="right" vertical="center"/>
      <protection/>
    </xf>
    <xf numFmtId="3" fontId="7" fillId="0" borderId="10" xfId="37" applyNumberFormat="1" applyFont="1" applyBorder="1">
      <alignment vertical="center"/>
      <protection/>
    </xf>
    <xf numFmtId="177" fontId="7" fillId="0" borderId="10" xfId="0" applyNumberFormat="1" applyFont="1" applyBorder="1" applyAlignment="1">
      <alignment vertical="center"/>
    </xf>
    <xf numFmtId="181" fontId="6" fillId="0" borderId="10" xfId="59" applyNumberFormat="1" applyFont="1" applyFill="1" applyBorder="1" applyAlignment="1">
      <alignment horizontal="right" vertical="center"/>
    </xf>
    <xf numFmtId="178" fontId="7" fillId="0" borderId="10" xfId="39" applyNumberFormat="1" applyFont="1" applyBorder="1">
      <alignment vertical="center"/>
      <protection/>
    </xf>
    <xf numFmtId="177" fontId="7" fillId="0" borderId="10" xfId="41" applyNumberFormat="1" applyFont="1" applyBorder="1">
      <alignment vertical="center"/>
      <protection/>
    </xf>
    <xf numFmtId="184" fontId="7" fillId="34" borderId="10" xfId="59" applyNumberFormat="1" applyFont="1" applyFill="1" applyBorder="1" applyAlignment="1">
      <alignment horizontal="right" vertical="center"/>
    </xf>
    <xf numFmtId="177" fontId="7" fillId="0" borderId="10" xfId="0" applyNumberFormat="1" applyFont="1" applyBorder="1" applyAlignment="1">
      <alignment horizontal="right" vertical="center"/>
    </xf>
    <xf numFmtId="177" fontId="7" fillId="0" borderId="10" xfId="43" applyNumberFormat="1" applyFont="1" applyBorder="1">
      <alignment vertical="center"/>
      <protection/>
    </xf>
    <xf numFmtId="3" fontId="7" fillId="0" borderId="10" xfId="43" applyNumberFormat="1" applyFont="1" applyBorder="1">
      <alignment vertical="center"/>
      <protection/>
    </xf>
    <xf numFmtId="3" fontId="7" fillId="0" borderId="10" xfId="47" applyNumberFormat="1" applyFont="1" applyBorder="1">
      <alignment vertical="center"/>
      <protection/>
    </xf>
    <xf numFmtId="177" fontId="6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8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 - Style1" xfId="33"/>
    <cellStyle name="Normal_Co-wide Monthly" xfId="34"/>
    <cellStyle name="一般 10" xfId="35"/>
    <cellStyle name="一般 11" xfId="36"/>
    <cellStyle name="一般 12" xfId="37"/>
    <cellStyle name="一般 13" xfId="38"/>
    <cellStyle name="一般 14" xfId="39"/>
    <cellStyle name="一般 15" xfId="40"/>
    <cellStyle name="一般 16" xfId="41"/>
    <cellStyle name="一般 17" xfId="42"/>
    <cellStyle name="一般 18" xfId="43"/>
    <cellStyle name="一般 19" xfId="44"/>
    <cellStyle name="一般 2" xfId="45"/>
    <cellStyle name="一般 20" xfId="46"/>
    <cellStyle name="一般 21" xfId="47"/>
    <cellStyle name="一般 3" xfId="48"/>
    <cellStyle name="一般 4" xfId="49"/>
    <cellStyle name="一般 5" xfId="50"/>
    <cellStyle name="一般 6" xfId="51"/>
    <cellStyle name="一般 7" xfId="52"/>
    <cellStyle name="一般 8" xfId="53"/>
    <cellStyle name="一般 9" xfId="54"/>
    <cellStyle name="Comma" xfId="55"/>
    <cellStyle name="千分位 10" xfId="56"/>
    <cellStyle name="千分位 11" xfId="57"/>
    <cellStyle name="千分位 12" xfId="58"/>
    <cellStyle name="千分位 2" xfId="59"/>
    <cellStyle name="千分位 3" xfId="60"/>
    <cellStyle name="千分位 4" xfId="61"/>
    <cellStyle name="千分位 5" xfId="62"/>
    <cellStyle name="千分位 6" xfId="63"/>
    <cellStyle name="千分位 7" xfId="64"/>
    <cellStyle name="千分位 8" xfId="65"/>
    <cellStyle name="千分位 9" xfId="66"/>
    <cellStyle name="Comma [0]" xfId="67"/>
    <cellStyle name="Followed Hyperlink" xfId="68"/>
    <cellStyle name="中等" xfId="69"/>
    <cellStyle name="合計" xfId="70"/>
    <cellStyle name="好" xfId="71"/>
    <cellStyle name="Percent" xfId="72"/>
    <cellStyle name="百分比 2" xfId="73"/>
    <cellStyle name="表名中文" xfId="74"/>
    <cellStyle name="計算方式" xfId="75"/>
    <cellStyle name="Currency" xfId="76"/>
    <cellStyle name="Currency [0]" xfId="77"/>
    <cellStyle name="連結的儲存格" xfId="78"/>
    <cellStyle name="備註" xfId="79"/>
    <cellStyle name="Hyperlink" xfId="80"/>
    <cellStyle name="資料來源" xfId="81"/>
    <cellStyle name="說明文字" xfId="82"/>
    <cellStyle name="輔色1" xfId="83"/>
    <cellStyle name="輔色2" xfId="84"/>
    <cellStyle name="輔色3" xfId="85"/>
    <cellStyle name="輔色4" xfId="86"/>
    <cellStyle name="輔色5" xfId="87"/>
    <cellStyle name="輔色6" xfId="88"/>
    <cellStyle name="標題" xfId="89"/>
    <cellStyle name="標題 1" xfId="90"/>
    <cellStyle name="標題 2" xfId="91"/>
    <cellStyle name="標題 3" xfId="92"/>
    <cellStyle name="標題 4" xfId="93"/>
    <cellStyle name="輸入" xfId="94"/>
    <cellStyle name="輸出" xfId="95"/>
    <cellStyle name="隨後的超連結_中華來、去話" xfId="96"/>
    <cellStyle name="檢查儲存格" xfId="97"/>
    <cellStyle name="壞" xfId="98"/>
    <cellStyle name="警告文字" xfId="99"/>
    <cellStyle name="欄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946;&#22914;&#20633;&#20221;\102&#24180;\10208\&#26376;&#22577;&#24050;&#23436;&#25104;&#34920;\10208&#34892;&#21205;&#36890;&#20449;&#26989;&#21209;&#29151;&#36939;&#27010;&#2784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201"/>
      <sheetName val="10202"/>
      <sheetName val="10203"/>
      <sheetName val="10204"/>
      <sheetName val="10205"/>
      <sheetName val="10206"/>
      <sheetName val="10207"/>
      <sheetName val="10208"/>
      <sheetName val="10209"/>
      <sheetName val="10210"/>
      <sheetName val="10211"/>
      <sheetName val="10212"/>
    </sheetNames>
    <sheetDataSet>
      <sheetData sheetId="6">
        <row r="6">
          <cell r="D6">
            <v>1585070918.25</v>
          </cell>
          <cell r="F6">
            <v>6780440.858</v>
          </cell>
        </row>
        <row r="7">
          <cell r="D7">
            <v>414842375</v>
          </cell>
          <cell r="F7">
            <v>2200104</v>
          </cell>
        </row>
        <row r="8">
          <cell r="D8">
            <v>788173285.9333333</v>
          </cell>
          <cell r="F8">
            <v>1992197</v>
          </cell>
        </row>
        <row r="14">
          <cell r="D14">
            <v>5582743588.8</v>
          </cell>
          <cell r="F14">
            <v>37275998.208000004</v>
          </cell>
        </row>
        <row r="15">
          <cell r="D15">
            <v>5474802517.483334</v>
          </cell>
          <cell r="F15">
            <v>32967090</v>
          </cell>
        </row>
        <row r="16">
          <cell r="D16">
            <v>1173163677.3</v>
          </cell>
          <cell r="F16">
            <v>4195733</v>
          </cell>
        </row>
        <row r="17">
          <cell r="D17">
            <v>4248203302</v>
          </cell>
          <cell r="F17">
            <v>29596603</v>
          </cell>
        </row>
        <row r="18">
          <cell r="D18">
            <v>3421271414</v>
          </cell>
          <cell r="F18">
            <v>10441786</v>
          </cell>
        </row>
        <row r="23">
          <cell r="D23">
            <v>704890</v>
          </cell>
          <cell r="F23">
            <v>173770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D14" sqref="D14"/>
    </sheetView>
  </sheetViews>
  <sheetFormatPr defaultColWidth="9.00390625" defaultRowHeight="16.5"/>
  <cols>
    <col min="1" max="1" width="31.625" style="1" bestFit="1" customWidth="1"/>
    <col min="2" max="2" width="12.625" style="2" customWidth="1"/>
    <col min="3" max="3" width="16.25390625" style="2" customWidth="1"/>
    <col min="4" max="4" width="15.125" style="2" bestFit="1" customWidth="1"/>
    <col min="5" max="5" width="11.75390625" style="2" bestFit="1" customWidth="1"/>
    <col min="6" max="6" width="13.125" style="2" customWidth="1"/>
    <col min="7" max="7" width="11.125" style="1" customWidth="1"/>
    <col min="8" max="8" width="10.875" style="1" customWidth="1"/>
    <col min="9" max="9" width="11.625" style="1" bestFit="1" customWidth="1"/>
    <col min="10" max="16384" width="9.00390625" style="1" customWidth="1"/>
  </cols>
  <sheetData>
    <row r="1" spans="1:6" ht="27.75" customHeight="1">
      <c r="A1" s="49" t="s">
        <v>0</v>
      </c>
      <c r="B1" s="50"/>
      <c r="C1" s="50"/>
      <c r="D1" s="50"/>
      <c r="E1" s="50"/>
      <c r="F1" s="50"/>
    </row>
    <row r="2" spans="1:6" ht="27.75" customHeight="1">
      <c r="A2" s="59" t="s">
        <v>21</v>
      </c>
      <c r="B2" s="59"/>
      <c r="C2" s="59"/>
      <c r="D2" s="59"/>
      <c r="E2" s="59"/>
      <c r="F2" s="59"/>
    </row>
    <row r="3" spans="1:6" ht="28.5" customHeight="1">
      <c r="A3" s="48" t="s">
        <v>1</v>
      </c>
      <c r="B3" s="48" t="s">
        <v>2</v>
      </c>
      <c r="C3" s="52" t="s">
        <v>3</v>
      </c>
      <c r="D3" s="51"/>
      <c r="E3" s="48" t="s">
        <v>4</v>
      </c>
      <c r="F3" s="51"/>
    </row>
    <row r="4" spans="1:6" ht="28.5" customHeight="1">
      <c r="A4" s="51"/>
      <c r="B4" s="51"/>
      <c r="C4" s="3" t="s">
        <v>5</v>
      </c>
      <c r="D4" s="3" t="s">
        <v>6</v>
      </c>
      <c r="E4" s="3" t="s">
        <v>5</v>
      </c>
      <c r="F4" s="3" t="s">
        <v>6</v>
      </c>
    </row>
    <row r="5" spans="1:6" ht="28.5" customHeight="1">
      <c r="A5" s="5" t="s">
        <v>7</v>
      </c>
      <c r="B5" s="8">
        <v>5852432</v>
      </c>
      <c r="C5" s="8">
        <v>443121081</v>
      </c>
      <c r="D5" s="6">
        <v>443121081</v>
      </c>
      <c r="E5" s="8">
        <v>1728039</v>
      </c>
      <c r="F5" s="6">
        <v>1728039</v>
      </c>
    </row>
    <row r="6" spans="1:6" ht="28.5" customHeight="1">
      <c r="A6" s="5" t="s">
        <v>8</v>
      </c>
      <c r="B6" s="15">
        <v>3497051</v>
      </c>
      <c r="C6" s="9">
        <v>250434185</v>
      </c>
      <c r="D6" s="6">
        <v>250434185</v>
      </c>
      <c r="E6" s="9">
        <v>1037145</v>
      </c>
      <c r="F6" s="6">
        <v>1037145</v>
      </c>
    </row>
    <row r="7" spans="1:6" ht="28.5" customHeight="1">
      <c r="A7" s="5" t="s">
        <v>9</v>
      </c>
      <c r="B7" s="15">
        <v>1194020</v>
      </c>
      <c r="C7" s="8">
        <v>69740525</v>
      </c>
      <c r="D7" s="6">
        <v>69740525</v>
      </c>
      <c r="E7" s="8">
        <v>351931</v>
      </c>
      <c r="F7" s="6">
        <v>351931</v>
      </c>
    </row>
    <row r="8" spans="1:6" ht="28.5" customHeight="1">
      <c r="A8" s="5" t="s">
        <v>10</v>
      </c>
      <c r="B8" s="15">
        <v>1161361</v>
      </c>
      <c r="C8" s="9">
        <v>122946371</v>
      </c>
      <c r="D8" s="6">
        <v>122946371</v>
      </c>
      <c r="E8" s="9">
        <v>338963</v>
      </c>
      <c r="F8" s="6">
        <v>338963</v>
      </c>
    </row>
    <row r="10" spans="1:6" ht="28.5" customHeight="1">
      <c r="A10" s="49" t="s">
        <v>11</v>
      </c>
      <c r="B10" s="50"/>
      <c r="C10" s="50"/>
      <c r="D10" s="50"/>
      <c r="E10" s="50"/>
      <c r="F10" s="50"/>
    </row>
    <row r="11" spans="1:8" ht="28.5" customHeight="1">
      <c r="A11" s="53" t="s">
        <v>1</v>
      </c>
      <c r="B11" s="53" t="s">
        <v>2</v>
      </c>
      <c r="C11" s="55" t="s">
        <v>3</v>
      </c>
      <c r="D11" s="56"/>
      <c r="E11" s="57" t="s">
        <v>4</v>
      </c>
      <c r="F11" s="58"/>
      <c r="G11" s="47" t="s">
        <v>18</v>
      </c>
      <c r="H11" s="48"/>
    </row>
    <row r="12" spans="1:8" ht="28.5" customHeight="1">
      <c r="A12" s="54"/>
      <c r="B12" s="54"/>
      <c r="C12" s="3" t="s">
        <v>5</v>
      </c>
      <c r="D12" s="3" t="s">
        <v>6</v>
      </c>
      <c r="E12" s="3" t="s">
        <v>5</v>
      </c>
      <c r="F12" s="14" t="s">
        <v>6</v>
      </c>
      <c r="G12" s="3" t="s">
        <v>16</v>
      </c>
      <c r="H12" s="3" t="s">
        <v>17</v>
      </c>
    </row>
    <row r="13" spans="1:8" ht="28.5" customHeight="1">
      <c r="A13" s="10" t="s">
        <v>7</v>
      </c>
      <c r="B13" s="16">
        <f>SUM(B14:B18)</f>
        <v>22831705</v>
      </c>
      <c r="C13" s="16">
        <f>SUM(C14:C18)</f>
        <v>3010178072</v>
      </c>
      <c r="D13" s="16">
        <v>3010178072</v>
      </c>
      <c r="E13" s="16">
        <f>SUM(E14:E18)</f>
        <v>16043284</v>
      </c>
      <c r="F13" s="18">
        <v>16043284</v>
      </c>
      <c r="G13" s="17">
        <f>SUM(G14:G18)</f>
        <v>6836470</v>
      </c>
      <c r="H13" s="17">
        <f>SUM(H14:H18)</f>
        <v>1234415</v>
      </c>
    </row>
    <row r="14" spans="1:8" ht="28.5" customHeight="1">
      <c r="A14" s="11" t="s">
        <v>8</v>
      </c>
      <c r="B14" s="16">
        <v>6797438</v>
      </c>
      <c r="C14" s="16">
        <v>795610849</v>
      </c>
      <c r="D14" s="20">
        <v>795610849</v>
      </c>
      <c r="E14" s="16">
        <v>5084839</v>
      </c>
      <c r="F14" s="20">
        <v>5084839</v>
      </c>
      <c r="G14" s="17">
        <v>2332256</v>
      </c>
      <c r="H14" s="17">
        <v>317881</v>
      </c>
    </row>
    <row r="15" spans="1:8" ht="28.5" customHeight="1">
      <c r="A15" s="12" t="s">
        <v>10</v>
      </c>
      <c r="B15" s="16">
        <v>5724750</v>
      </c>
      <c r="C15" s="16">
        <v>806460435</v>
      </c>
      <c r="D15" s="20">
        <v>806460435</v>
      </c>
      <c r="E15" s="16">
        <v>4632273</v>
      </c>
      <c r="F15" s="20">
        <v>4632273</v>
      </c>
      <c r="G15" s="17">
        <v>1964907</v>
      </c>
      <c r="H15" s="17">
        <v>429393</v>
      </c>
    </row>
    <row r="16" spans="1:8" ht="28.5" customHeight="1">
      <c r="A16" s="13" t="s">
        <v>14</v>
      </c>
      <c r="B16" s="16">
        <v>1682496</v>
      </c>
      <c r="C16" s="16">
        <v>195484726</v>
      </c>
      <c r="D16" s="20">
        <v>195484726</v>
      </c>
      <c r="E16" s="16">
        <v>584642</v>
      </c>
      <c r="F16" s="20">
        <v>584642</v>
      </c>
      <c r="G16" s="17">
        <v>198611</v>
      </c>
      <c r="H16" s="17">
        <v>73055</v>
      </c>
    </row>
    <row r="17" spans="1:8" ht="28.5" customHeight="1">
      <c r="A17" s="13" t="s">
        <v>9</v>
      </c>
      <c r="B17" s="16">
        <v>5826482</v>
      </c>
      <c r="C17" s="16">
        <v>628870801</v>
      </c>
      <c r="D17" s="20">
        <v>628870801</v>
      </c>
      <c r="E17" s="16">
        <v>4131600</v>
      </c>
      <c r="F17" s="20">
        <v>4131600</v>
      </c>
      <c r="G17" s="17">
        <v>2039678</v>
      </c>
      <c r="H17" s="17">
        <v>414086</v>
      </c>
    </row>
    <row r="18" spans="1:8" ht="28.5" customHeight="1">
      <c r="A18" s="12" t="s">
        <v>15</v>
      </c>
      <c r="B18" s="16">
        <v>2800539</v>
      </c>
      <c r="C18" s="16">
        <v>583751261</v>
      </c>
      <c r="D18" s="21">
        <v>583751261</v>
      </c>
      <c r="E18" s="16">
        <v>1609930</v>
      </c>
      <c r="F18" s="21">
        <v>1609930</v>
      </c>
      <c r="G18" s="37">
        <v>301018</v>
      </c>
      <c r="H18" s="17">
        <v>0</v>
      </c>
    </row>
    <row r="20" spans="1:6" ht="27.75" customHeight="1">
      <c r="A20" s="49" t="s">
        <v>13</v>
      </c>
      <c r="B20" s="50"/>
      <c r="C20" s="50"/>
      <c r="D20" s="50"/>
      <c r="E20" s="50"/>
      <c r="F20" s="50"/>
    </row>
    <row r="21" spans="1:6" ht="20.25" customHeight="1">
      <c r="A21" s="48" t="s">
        <v>12</v>
      </c>
      <c r="B21" s="52" t="s">
        <v>2</v>
      </c>
      <c r="C21" s="52" t="s">
        <v>3</v>
      </c>
      <c r="D21" s="51"/>
      <c r="E21" s="48" t="s">
        <v>4</v>
      </c>
      <c r="F21" s="51"/>
    </row>
    <row r="22" spans="1:6" ht="22.5" customHeight="1">
      <c r="A22" s="51"/>
      <c r="B22" s="51"/>
      <c r="C22" s="3" t="s">
        <v>5</v>
      </c>
      <c r="D22" s="3" t="s">
        <v>6</v>
      </c>
      <c r="E22" s="3" t="s">
        <v>5</v>
      </c>
      <c r="F22" s="3" t="s">
        <v>6</v>
      </c>
    </row>
    <row r="23" spans="1:6" ht="26.25" customHeight="1">
      <c r="A23" s="4">
        <v>6</v>
      </c>
      <c r="B23" s="6">
        <v>136328</v>
      </c>
      <c r="C23" s="7">
        <v>90270</v>
      </c>
      <c r="D23" s="7">
        <v>90270</v>
      </c>
      <c r="E23" s="6">
        <v>27657</v>
      </c>
      <c r="F23" s="6">
        <v>27657</v>
      </c>
    </row>
  </sheetData>
  <sheetProtection/>
  <mergeCells count="17">
    <mergeCell ref="E3:F3"/>
    <mergeCell ref="A2:F2"/>
    <mergeCell ref="A1:F1"/>
    <mergeCell ref="A10:F10"/>
    <mergeCell ref="A3:A4"/>
    <mergeCell ref="B3:B4"/>
    <mergeCell ref="C3:D3"/>
    <mergeCell ref="G11:H11"/>
    <mergeCell ref="A20:F20"/>
    <mergeCell ref="A21:A22"/>
    <mergeCell ref="B21:B22"/>
    <mergeCell ref="C21:D21"/>
    <mergeCell ref="E21:F21"/>
    <mergeCell ref="A11:A12"/>
    <mergeCell ref="B11:B12"/>
    <mergeCell ref="C11:D11"/>
    <mergeCell ref="E11:F11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0">
      <selection activeCell="B31" sqref="B31"/>
    </sheetView>
  </sheetViews>
  <sheetFormatPr defaultColWidth="9.00390625" defaultRowHeight="16.5"/>
  <cols>
    <col min="1" max="1" width="31.625" style="1" bestFit="1" customWidth="1"/>
    <col min="2" max="2" width="13.00390625" style="2" customWidth="1"/>
    <col min="3" max="3" width="17.875" style="2" bestFit="1" customWidth="1"/>
    <col min="4" max="4" width="15.00390625" style="2" bestFit="1" customWidth="1"/>
    <col min="5" max="5" width="14.875" style="2" bestFit="1" customWidth="1"/>
    <col min="6" max="6" width="12.25390625" style="2" bestFit="1" customWidth="1"/>
    <col min="7" max="7" width="11.75390625" style="1" customWidth="1"/>
    <col min="8" max="9" width="11.625" style="1" bestFit="1" customWidth="1"/>
    <col min="10" max="16384" width="9.00390625" style="1" customWidth="1"/>
  </cols>
  <sheetData>
    <row r="1" spans="1:6" ht="27.75" customHeight="1">
      <c r="A1" s="49" t="s">
        <v>0</v>
      </c>
      <c r="B1" s="50"/>
      <c r="C1" s="50"/>
      <c r="D1" s="50"/>
      <c r="E1" s="50"/>
      <c r="F1" s="50"/>
    </row>
    <row r="2" spans="1:6" ht="27.75" customHeight="1">
      <c r="A2" s="59" t="s">
        <v>27</v>
      </c>
      <c r="B2" s="59"/>
      <c r="C2" s="59"/>
      <c r="D2" s="59"/>
      <c r="E2" s="59"/>
      <c r="F2" s="59"/>
    </row>
    <row r="3" spans="1:6" ht="28.5" customHeight="1">
      <c r="A3" s="48" t="s">
        <v>1</v>
      </c>
      <c r="B3" s="48" t="s">
        <v>2</v>
      </c>
      <c r="C3" s="52" t="s">
        <v>3</v>
      </c>
      <c r="D3" s="51"/>
      <c r="E3" s="48" t="s">
        <v>4</v>
      </c>
      <c r="F3" s="51"/>
    </row>
    <row r="4" spans="1:6" ht="28.5" customHeight="1">
      <c r="A4" s="51"/>
      <c r="B4" s="51"/>
      <c r="C4" s="3" t="s">
        <v>5</v>
      </c>
      <c r="D4" s="3" t="s">
        <v>6</v>
      </c>
      <c r="E4" s="3" t="s">
        <v>5</v>
      </c>
      <c r="F4" s="3" t="s">
        <v>6</v>
      </c>
    </row>
    <row r="5" spans="1:6" ht="28.5" customHeight="1">
      <c r="A5" s="5" t="s">
        <v>7</v>
      </c>
      <c r="B5" s="8">
        <f>SUM(B6:B8)</f>
        <v>4590489</v>
      </c>
      <c r="C5" s="8">
        <f>SUM(C6:C8)</f>
        <v>286863423</v>
      </c>
      <c r="D5" s="8">
        <f>SUM(D6:D8)</f>
        <v>3740315001.533333</v>
      </c>
      <c r="E5" s="8">
        <f>SUM(E6:E8)</f>
        <v>1243751.3930000002</v>
      </c>
      <c r="F5" s="8">
        <f>SUM(F6:F8)</f>
        <v>14931084.547</v>
      </c>
    </row>
    <row r="6" spans="1:6" ht="28.5" customHeight="1">
      <c r="A6" s="5" t="s">
        <v>8</v>
      </c>
      <c r="B6" s="15">
        <v>2835683</v>
      </c>
      <c r="C6" s="29">
        <v>183347403</v>
      </c>
      <c r="D6" s="33">
        <f>C6+'10209'!D6</f>
        <v>2180025415.6499996</v>
      </c>
      <c r="E6" s="29">
        <v>845831.393</v>
      </c>
      <c r="F6" s="32">
        <f>E6+'10209'!F6</f>
        <v>9459994.547</v>
      </c>
    </row>
    <row r="7" spans="1:6" ht="28.5" customHeight="1">
      <c r="A7" s="5" t="s">
        <v>9</v>
      </c>
      <c r="B7" s="15">
        <v>891543</v>
      </c>
      <c r="C7" s="15">
        <v>38860174</v>
      </c>
      <c r="D7" s="33">
        <f>C7+'10209'!D7</f>
        <v>542801466</v>
      </c>
      <c r="E7" s="15">
        <v>228811</v>
      </c>
      <c r="F7" s="32">
        <f>E7+'10209'!F7</f>
        <v>2937942</v>
      </c>
    </row>
    <row r="8" spans="1:6" ht="28.5" customHeight="1">
      <c r="A8" s="5" t="s">
        <v>10</v>
      </c>
      <c r="B8" s="15">
        <v>863263</v>
      </c>
      <c r="C8" s="29">
        <v>64655846</v>
      </c>
      <c r="D8" s="33">
        <f>C8+'10209'!D8</f>
        <v>1017488119.8833332</v>
      </c>
      <c r="E8" s="29">
        <v>169109</v>
      </c>
      <c r="F8" s="32">
        <f>E8+'10209'!F8</f>
        <v>2533148</v>
      </c>
    </row>
    <row r="10" spans="1:6" ht="28.5" customHeight="1">
      <c r="A10" s="49" t="s">
        <v>11</v>
      </c>
      <c r="B10" s="50"/>
      <c r="C10" s="50"/>
      <c r="D10" s="50"/>
      <c r="E10" s="50"/>
      <c r="F10" s="50"/>
    </row>
    <row r="11" spans="1:8" ht="28.5" customHeight="1">
      <c r="A11" s="53" t="s">
        <v>1</v>
      </c>
      <c r="B11" s="48" t="s">
        <v>2</v>
      </c>
      <c r="C11" s="52" t="s">
        <v>3</v>
      </c>
      <c r="D11" s="51"/>
      <c r="E11" s="48" t="s">
        <v>4</v>
      </c>
      <c r="F11" s="51"/>
      <c r="G11" s="47" t="s">
        <v>18</v>
      </c>
      <c r="H11" s="48"/>
    </row>
    <row r="12" spans="1:8" ht="28.5" customHeight="1">
      <c r="A12" s="54"/>
      <c r="B12" s="51"/>
      <c r="C12" s="3" t="s">
        <v>5</v>
      </c>
      <c r="D12" s="3" t="s">
        <v>6</v>
      </c>
      <c r="E12" s="3" t="s">
        <v>5</v>
      </c>
      <c r="F12" s="3" t="s">
        <v>6</v>
      </c>
      <c r="G12" s="3" t="s">
        <v>16</v>
      </c>
      <c r="H12" s="3" t="s">
        <v>17</v>
      </c>
    </row>
    <row r="13" spans="1:8" ht="28.5" customHeight="1">
      <c r="A13" s="10" t="s">
        <v>7</v>
      </c>
      <c r="B13" s="15">
        <f aca="true" t="shared" si="0" ref="B13:H13">SUM(B14:B18)</f>
        <v>24371253</v>
      </c>
      <c r="C13" s="15">
        <f t="shared" si="0"/>
        <v>2656633898</v>
      </c>
      <c r="D13" s="15">
        <f t="shared" si="0"/>
        <v>28013269653.52</v>
      </c>
      <c r="E13" s="15">
        <f t="shared" si="0"/>
        <v>16933017.547</v>
      </c>
      <c r="F13" s="15">
        <f t="shared" si="0"/>
        <v>165284646.397</v>
      </c>
      <c r="G13" s="15">
        <f t="shared" si="0"/>
        <v>9326694.888888888</v>
      </c>
      <c r="H13" s="15">
        <f t="shared" si="0"/>
        <v>1442121.4444444445</v>
      </c>
    </row>
    <row r="14" spans="1:8" ht="28.5" customHeight="1">
      <c r="A14" s="11" t="s">
        <v>8</v>
      </c>
      <c r="B14" s="29">
        <v>7750714</v>
      </c>
      <c r="C14" s="29">
        <v>820064597</v>
      </c>
      <c r="D14" s="32">
        <f>C14+'10209'!D14</f>
        <v>8103237178.9</v>
      </c>
      <c r="E14" s="29">
        <v>5606066.547</v>
      </c>
      <c r="F14" s="32">
        <f>E14+'10209'!F14</f>
        <v>54151028.397</v>
      </c>
      <c r="G14" s="17">
        <v>3346234</v>
      </c>
      <c r="H14" s="17">
        <v>350205</v>
      </c>
    </row>
    <row r="15" spans="1:8" ht="28.5" customHeight="1">
      <c r="A15" s="12" t="s">
        <v>10</v>
      </c>
      <c r="B15" s="29">
        <v>6249247</v>
      </c>
      <c r="C15" s="29">
        <v>777184961</v>
      </c>
      <c r="D15" s="32">
        <f>C15+'10209'!D15</f>
        <v>7797599743.25</v>
      </c>
      <c r="E15" s="29">
        <v>4910523</v>
      </c>
      <c r="F15" s="32">
        <f>E15+'10209'!F15</f>
        <v>47654389</v>
      </c>
      <c r="G15" s="46">
        <v>2410326</v>
      </c>
      <c r="H15" s="46">
        <v>545432</v>
      </c>
    </row>
    <row r="16" spans="1:8" ht="28.5" customHeight="1">
      <c r="A16" s="13" t="s">
        <v>14</v>
      </c>
      <c r="B16" s="29">
        <v>1796268</v>
      </c>
      <c r="C16" s="29">
        <v>131274167</v>
      </c>
      <c r="D16" s="32">
        <f>C16+'10209'!D16</f>
        <v>1581535061.37</v>
      </c>
      <c r="E16" s="29">
        <v>594194</v>
      </c>
      <c r="F16" s="32">
        <f>E16+'10209'!F16</f>
        <v>5986240</v>
      </c>
      <c r="G16" s="17">
        <v>409787.88888888876</v>
      </c>
      <c r="H16" s="17">
        <v>55909.44444444442</v>
      </c>
    </row>
    <row r="17" spans="1:8" ht="28.5" customHeight="1">
      <c r="A17" s="13" t="s">
        <v>9</v>
      </c>
      <c r="B17" s="30">
        <v>6283906</v>
      </c>
      <c r="C17" s="30">
        <v>578872847</v>
      </c>
      <c r="D17" s="32">
        <f>C17+'10209'!D17</f>
        <v>5998950247</v>
      </c>
      <c r="E17" s="29">
        <v>4457130</v>
      </c>
      <c r="F17" s="32">
        <f>E17+'10209'!F17</f>
        <v>42857463</v>
      </c>
      <c r="G17" s="17">
        <v>2590037</v>
      </c>
      <c r="H17" s="17">
        <v>490575</v>
      </c>
    </row>
    <row r="18" spans="1:8" ht="28.5" customHeight="1">
      <c r="A18" s="12" t="s">
        <v>15</v>
      </c>
      <c r="B18" s="31">
        <v>2291118</v>
      </c>
      <c r="C18" s="31">
        <v>349237326</v>
      </c>
      <c r="D18" s="32">
        <f>C18+'10209'!D18</f>
        <v>4531947423</v>
      </c>
      <c r="E18" s="31">
        <v>1365104</v>
      </c>
      <c r="F18" s="32">
        <f>E18+'10209'!F18</f>
        <v>14635526</v>
      </c>
      <c r="G18" s="19">
        <v>570310</v>
      </c>
      <c r="H18" s="17">
        <v>0</v>
      </c>
    </row>
    <row r="20" spans="1:6" ht="19.5">
      <c r="A20" s="49" t="s">
        <v>13</v>
      </c>
      <c r="B20" s="50"/>
      <c r="C20" s="50"/>
      <c r="D20" s="50"/>
      <c r="E20" s="50"/>
      <c r="F20" s="50"/>
    </row>
    <row r="21" spans="1:6" ht="21.75" customHeight="1">
      <c r="A21" s="48" t="s">
        <v>12</v>
      </c>
      <c r="B21" s="52" t="s">
        <v>2</v>
      </c>
      <c r="C21" s="52" t="s">
        <v>3</v>
      </c>
      <c r="D21" s="51"/>
      <c r="E21" s="48" t="s">
        <v>4</v>
      </c>
      <c r="F21" s="51"/>
    </row>
    <row r="22" spans="1:6" ht="21" customHeight="1">
      <c r="A22" s="51"/>
      <c r="B22" s="51"/>
      <c r="C22" s="3" t="s">
        <v>5</v>
      </c>
      <c r="D22" s="3" t="s">
        <v>6</v>
      </c>
      <c r="E22" s="3" t="s">
        <v>5</v>
      </c>
      <c r="F22" s="3" t="s">
        <v>6</v>
      </c>
    </row>
    <row r="23" spans="1:6" ht="29.25" customHeight="1">
      <c r="A23" s="4">
        <v>6</v>
      </c>
      <c r="B23" s="6">
        <v>124760</v>
      </c>
      <c r="C23" s="7">
        <v>98883</v>
      </c>
      <c r="D23" s="7">
        <f>C23+'10209'!D23</f>
        <v>1033646</v>
      </c>
      <c r="E23" s="6">
        <v>22544</v>
      </c>
      <c r="F23" s="6">
        <f>E23+'10209'!F23</f>
        <v>240419</v>
      </c>
    </row>
  </sheetData>
  <sheetProtection/>
  <mergeCells count="17">
    <mergeCell ref="A21:A22"/>
    <mergeCell ref="B21:B22"/>
    <mergeCell ref="C21:D21"/>
    <mergeCell ref="E21:F21"/>
    <mergeCell ref="A1:F1"/>
    <mergeCell ref="A2:F2"/>
    <mergeCell ref="A3:A4"/>
    <mergeCell ref="B3:B4"/>
    <mergeCell ref="C3:D3"/>
    <mergeCell ref="A20:F20"/>
    <mergeCell ref="G11:H11"/>
    <mergeCell ref="E3:F3"/>
    <mergeCell ref="A10:F10"/>
    <mergeCell ref="A11:A12"/>
    <mergeCell ref="B11:B12"/>
    <mergeCell ref="C11:D11"/>
    <mergeCell ref="E11:F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F7">
      <selection activeCell="G14" sqref="G14"/>
    </sheetView>
  </sheetViews>
  <sheetFormatPr defaultColWidth="9.00390625" defaultRowHeight="16.5"/>
  <cols>
    <col min="1" max="1" width="31.625" style="1" bestFit="1" customWidth="1"/>
    <col min="2" max="2" width="11.75390625" style="2" bestFit="1" customWidth="1"/>
    <col min="3" max="3" width="16.125" style="2" bestFit="1" customWidth="1"/>
    <col min="4" max="4" width="15.00390625" style="2" bestFit="1" customWidth="1"/>
    <col min="5" max="5" width="12.75390625" style="2" bestFit="1" customWidth="1"/>
    <col min="6" max="6" width="12.25390625" style="2" bestFit="1" customWidth="1"/>
    <col min="7" max="7" width="11.75390625" style="1" customWidth="1"/>
    <col min="8" max="9" width="11.625" style="1" bestFit="1" customWidth="1"/>
    <col min="10" max="16384" width="9.00390625" style="1" customWidth="1"/>
  </cols>
  <sheetData>
    <row r="1" spans="1:6" ht="27.75" customHeight="1">
      <c r="A1" s="49" t="s">
        <v>0</v>
      </c>
      <c r="B1" s="50"/>
      <c r="C1" s="50"/>
      <c r="D1" s="50"/>
      <c r="E1" s="50"/>
      <c r="F1" s="50"/>
    </row>
    <row r="2" spans="1:6" ht="27.75" customHeight="1">
      <c r="A2" s="59" t="s">
        <v>28</v>
      </c>
      <c r="B2" s="59"/>
      <c r="C2" s="59"/>
      <c r="D2" s="59"/>
      <c r="E2" s="59"/>
      <c r="F2" s="59"/>
    </row>
    <row r="3" spans="1:6" ht="28.5" customHeight="1">
      <c r="A3" s="48" t="s">
        <v>1</v>
      </c>
      <c r="B3" s="48" t="s">
        <v>2</v>
      </c>
      <c r="C3" s="52" t="s">
        <v>3</v>
      </c>
      <c r="D3" s="51"/>
      <c r="E3" s="48" t="s">
        <v>4</v>
      </c>
      <c r="F3" s="51"/>
    </row>
    <row r="4" spans="1:6" ht="28.5" customHeight="1">
      <c r="A4" s="51"/>
      <c r="B4" s="51"/>
      <c r="C4" s="3" t="s">
        <v>5</v>
      </c>
      <c r="D4" s="3" t="s">
        <v>6</v>
      </c>
      <c r="E4" s="3" t="s">
        <v>5</v>
      </c>
      <c r="F4" s="3" t="s">
        <v>6</v>
      </c>
    </row>
    <row r="5" spans="1:6" ht="28.5" customHeight="1">
      <c r="A5" s="5" t="s">
        <v>7</v>
      </c>
      <c r="B5" s="8">
        <f>SUM(B6:B8)</f>
        <v>4415318</v>
      </c>
      <c r="C5" s="8">
        <f>SUM(C6:C8)</f>
        <v>275773153</v>
      </c>
      <c r="D5" s="8">
        <f>SUM(D6:D8)</f>
        <v>4016088154.533333</v>
      </c>
      <c r="E5" s="8">
        <f>SUM(E6:E8)</f>
        <v>1188325</v>
      </c>
      <c r="F5" s="8">
        <f>SUM(F6:F8)</f>
        <v>16119409.547</v>
      </c>
    </row>
    <row r="6" spans="1:6" ht="28.5" customHeight="1">
      <c r="A6" s="5" t="s">
        <v>8</v>
      </c>
      <c r="B6" s="8">
        <v>2740380</v>
      </c>
      <c r="C6" s="9">
        <v>183119207</v>
      </c>
      <c r="D6" s="36">
        <f>C6+'10210'!D6</f>
        <v>2363144622.6499996</v>
      </c>
      <c r="E6" s="9">
        <v>831377</v>
      </c>
      <c r="F6" s="36">
        <f>E6+'10210'!F6</f>
        <v>10291371.547</v>
      </c>
    </row>
    <row r="7" spans="1:6" ht="28.5" customHeight="1">
      <c r="A7" s="5" t="s">
        <v>9</v>
      </c>
      <c r="B7" s="8">
        <v>840929</v>
      </c>
      <c r="C7" s="8">
        <v>34305479</v>
      </c>
      <c r="D7" s="36">
        <f>C7+'10210'!D7</f>
        <v>577106945</v>
      </c>
      <c r="E7" s="8">
        <v>192559</v>
      </c>
      <c r="F7" s="36">
        <f>E7+'10210'!F7</f>
        <v>3130501</v>
      </c>
    </row>
    <row r="8" spans="1:6" ht="28.5" customHeight="1">
      <c r="A8" s="5" t="s">
        <v>10</v>
      </c>
      <c r="B8" s="8">
        <v>834009</v>
      </c>
      <c r="C8" s="9">
        <v>58348467</v>
      </c>
      <c r="D8" s="36">
        <f>C8+'10210'!D8</f>
        <v>1075836586.8833332</v>
      </c>
      <c r="E8" s="9">
        <v>164389</v>
      </c>
      <c r="F8" s="36">
        <f>E8+'10210'!F8</f>
        <v>2697537</v>
      </c>
    </row>
    <row r="10" spans="1:6" ht="28.5" customHeight="1">
      <c r="A10" s="49" t="s">
        <v>11</v>
      </c>
      <c r="B10" s="50"/>
      <c r="C10" s="50"/>
      <c r="D10" s="50"/>
      <c r="E10" s="50"/>
      <c r="F10" s="50"/>
    </row>
    <row r="11" spans="1:8" ht="28.5" customHeight="1">
      <c r="A11" s="53" t="s">
        <v>1</v>
      </c>
      <c r="B11" s="48" t="s">
        <v>2</v>
      </c>
      <c r="C11" s="52" t="s">
        <v>3</v>
      </c>
      <c r="D11" s="51"/>
      <c r="E11" s="48" t="s">
        <v>4</v>
      </c>
      <c r="F11" s="51"/>
      <c r="G11" s="47" t="s">
        <v>18</v>
      </c>
      <c r="H11" s="48"/>
    </row>
    <row r="12" spans="1:8" ht="28.5" customHeight="1">
      <c r="A12" s="54"/>
      <c r="B12" s="51"/>
      <c r="C12" s="3" t="s">
        <v>5</v>
      </c>
      <c r="D12" s="3" t="s">
        <v>6</v>
      </c>
      <c r="E12" s="3" t="s">
        <v>5</v>
      </c>
      <c r="F12" s="3" t="s">
        <v>6</v>
      </c>
      <c r="G12" s="3" t="s">
        <v>16</v>
      </c>
      <c r="H12" s="3" t="s">
        <v>17</v>
      </c>
    </row>
    <row r="13" spans="1:8" ht="28.5" customHeight="1">
      <c r="A13" s="10" t="s">
        <v>7</v>
      </c>
      <c r="B13" s="7">
        <f aca="true" t="shared" si="0" ref="B13:H13">SUM(B14:B18)</f>
        <v>24564672</v>
      </c>
      <c r="C13" s="7">
        <f t="shared" si="0"/>
        <v>2590518575</v>
      </c>
      <c r="D13" s="7">
        <f t="shared" si="0"/>
        <v>30603788228.52</v>
      </c>
      <c r="E13" s="7">
        <f t="shared" si="0"/>
        <v>16917719</v>
      </c>
      <c r="F13" s="7">
        <f t="shared" si="0"/>
        <v>182202365.397</v>
      </c>
      <c r="G13" s="17">
        <f t="shared" si="0"/>
        <v>9564099</v>
      </c>
      <c r="H13" s="17">
        <f t="shared" si="0"/>
        <v>1466410</v>
      </c>
    </row>
    <row r="14" spans="1:8" ht="28.5" customHeight="1">
      <c r="A14" s="11" t="s">
        <v>8</v>
      </c>
      <c r="B14" s="16">
        <v>7883827</v>
      </c>
      <c r="C14" s="16">
        <v>849162122</v>
      </c>
      <c r="D14" s="34">
        <f>C14+'10210'!D14</f>
        <v>8952399300.9</v>
      </c>
      <c r="E14" s="16">
        <v>5658091</v>
      </c>
      <c r="F14" s="35">
        <f>E14+'10210'!F14</f>
        <v>59809119.397</v>
      </c>
      <c r="G14" s="17">
        <v>3447934</v>
      </c>
      <c r="H14" s="17">
        <v>357854</v>
      </c>
    </row>
    <row r="15" spans="1:8" ht="28.5" customHeight="1">
      <c r="A15" s="12" t="s">
        <v>10</v>
      </c>
      <c r="B15" s="16">
        <v>6301890</v>
      </c>
      <c r="C15" s="16">
        <v>745629255</v>
      </c>
      <c r="D15" s="34">
        <f>C15+'10210'!D15</f>
        <v>8543228998.25</v>
      </c>
      <c r="E15" s="16">
        <v>4886898</v>
      </c>
      <c r="F15" s="35">
        <f>E15+'10210'!F15</f>
        <v>52541287</v>
      </c>
      <c r="G15" s="17">
        <v>2461358</v>
      </c>
      <c r="H15" s="17">
        <v>555404</v>
      </c>
    </row>
    <row r="16" spans="1:8" ht="28.5" customHeight="1">
      <c r="A16" s="13" t="s">
        <v>14</v>
      </c>
      <c r="B16" s="16">
        <v>1783203</v>
      </c>
      <c r="C16" s="16">
        <v>122599868</v>
      </c>
      <c r="D16" s="34">
        <f>C16+'10210'!D16</f>
        <v>1704134929.37</v>
      </c>
      <c r="E16" s="16">
        <v>670220</v>
      </c>
      <c r="F16" s="35">
        <f>E16+'10210'!F16</f>
        <v>6656460</v>
      </c>
      <c r="G16" s="17">
        <v>425070</v>
      </c>
      <c r="H16" s="17">
        <v>53887</v>
      </c>
    </row>
    <row r="17" spans="1:8" ht="28.5" customHeight="1">
      <c r="A17" s="13" t="s">
        <v>9</v>
      </c>
      <c r="B17" s="16">
        <v>6356655</v>
      </c>
      <c r="C17" s="16">
        <v>553376061</v>
      </c>
      <c r="D17" s="34">
        <f>C17+'10210'!D17</f>
        <v>6552326308</v>
      </c>
      <c r="E17" s="16">
        <v>4378799</v>
      </c>
      <c r="F17" s="35">
        <f>E17+'10210'!F17</f>
        <v>47236262</v>
      </c>
      <c r="G17" s="17">
        <v>2636268</v>
      </c>
      <c r="H17" s="17">
        <v>499265</v>
      </c>
    </row>
    <row r="18" spans="1:8" ht="28.5" customHeight="1">
      <c r="A18" s="12" t="s">
        <v>15</v>
      </c>
      <c r="B18" s="16">
        <v>2239097</v>
      </c>
      <c r="C18" s="16">
        <v>319751269</v>
      </c>
      <c r="D18" s="34">
        <f>C18+'10210'!D18</f>
        <v>4851698692</v>
      </c>
      <c r="E18" s="16">
        <v>1323711</v>
      </c>
      <c r="F18" s="35">
        <f>E18+'10210'!F18</f>
        <v>15959237</v>
      </c>
      <c r="G18" s="37">
        <v>593469</v>
      </c>
      <c r="H18" s="17">
        <v>0</v>
      </c>
    </row>
    <row r="20" spans="1:6" ht="19.5">
      <c r="A20" s="49" t="s">
        <v>13</v>
      </c>
      <c r="B20" s="50"/>
      <c r="C20" s="50"/>
      <c r="D20" s="50"/>
      <c r="E20" s="50"/>
      <c r="F20" s="50"/>
    </row>
    <row r="21" spans="1:6" ht="21.75" customHeight="1">
      <c r="A21" s="48" t="s">
        <v>12</v>
      </c>
      <c r="B21" s="52" t="s">
        <v>2</v>
      </c>
      <c r="C21" s="52" t="s">
        <v>3</v>
      </c>
      <c r="D21" s="51"/>
      <c r="E21" s="48" t="s">
        <v>4</v>
      </c>
      <c r="F21" s="51"/>
    </row>
    <row r="22" spans="1:6" ht="21" customHeight="1">
      <c r="A22" s="51"/>
      <c r="B22" s="51"/>
      <c r="C22" s="3" t="s">
        <v>5</v>
      </c>
      <c r="D22" s="3" t="s">
        <v>6</v>
      </c>
      <c r="E22" s="3" t="s">
        <v>5</v>
      </c>
      <c r="F22" s="3" t="s">
        <v>6</v>
      </c>
    </row>
    <row r="23" spans="1:6" ht="29.25" customHeight="1">
      <c r="A23" s="4">
        <v>6</v>
      </c>
      <c r="B23" s="6">
        <v>123350</v>
      </c>
      <c r="C23" s="7">
        <v>92475</v>
      </c>
      <c r="D23" s="7">
        <f>C23+'10210'!D23</f>
        <v>1126121</v>
      </c>
      <c r="E23" s="6">
        <v>22993</v>
      </c>
      <c r="F23" s="6">
        <f>E23+'10210'!F23</f>
        <v>263412</v>
      </c>
    </row>
  </sheetData>
  <sheetProtection/>
  <mergeCells count="17">
    <mergeCell ref="G11:H11"/>
    <mergeCell ref="A20:F20"/>
    <mergeCell ref="A21:A22"/>
    <mergeCell ref="B21:B22"/>
    <mergeCell ref="C21:D21"/>
    <mergeCell ref="E21:F21"/>
    <mergeCell ref="A11:A12"/>
    <mergeCell ref="B11:B12"/>
    <mergeCell ref="C11:D11"/>
    <mergeCell ref="E11:F11"/>
    <mergeCell ref="A10:F10"/>
    <mergeCell ref="A1:F1"/>
    <mergeCell ref="A2:F2"/>
    <mergeCell ref="A3:A4"/>
    <mergeCell ref="B3:B4"/>
    <mergeCell ref="C3:D3"/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7">
      <selection activeCell="I25" sqref="I25"/>
    </sheetView>
  </sheetViews>
  <sheetFormatPr defaultColWidth="9.00390625" defaultRowHeight="16.5"/>
  <cols>
    <col min="1" max="1" width="31.625" style="1" bestFit="1" customWidth="1"/>
    <col min="2" max="2" width="12.75390625" style="2" bestFit="1" customWidth="1"/>
    <col min="3" max="3" width="16.125" style="2" bestFit="1" customWidth="1"/>
    <col min="4" max="4" width="15.00390625" style="2" bestFit="1" customWidth="1"/>
    <col min="5" max="5" width="14.875" style="2" bestFit="1" customWidth="1"/>
    <col min="6" max="6" width="12.50390625" style="2" customWidth="1"/>
    <col min="7" max="7" width="11.75390625" style="1" customWidth="1"/>
    <col min="8" max="9" width="11.625" style="1" bestFit="1" customWidth="1"/>
    <col min="10" max="16384" width="9.00390625" style="1" customWidth="1"/>
  </cols>
  <sheetData>
    <row r="1" spans="1:6" ht="27.75" customHeight="1">
      <c r="A1" s="49" t="s">
        <v>0</v>
      </c>
      <c r="B1" s="50"/>
      <c r="C1" s="50"/>
      <c r="D1" s="50"/>
      <c r="E1" s="50"/>
      <c r="F1" s="50"/>
    </row>
    <row r="2" spans="1:6" ht="27.75" customHeight="1">
      <c r="A2" s="59" t="s">
        <v>29</v>
      </c>
      <c r="B2" s="59"/>
      <c r="C2" s="59"/>
      <c r="D2" s="59"/>
      <c r="E2" s="59"/>
      <c r="F2" s="59"/>
    </row>
    <row r="3" spans="1:6" ht="28.5" customHeight="1">
      <c r="A3" s="48" t="s">
        <v>1</v>
      </c>
      <c r="B3" s="48" t="s">
        <v>2</v>
      </c>
      <c r="C3" s="52" t="s">
        <v>3</v>
      </c>
      <c r="D3" s="51"/>
      <c r="E3" s="48" t="s">
        <v>4</v>
      </c>
      <c r="F3" s="51"/>
    </row>
    <row r="4" spans="1:6" ht="28.5" customHeight="1">
      <c r="A4" s="51"/>
      <c r="B4" s="51"/>
      <c r="C4" s="3" t="s">
        <v>5</v>
      </c>
      <c r="D4" s="3" t="s">
        <v>6</v>
      </c>
      <c r="E4" s="3" t="s">
        <v>5</v>
      </c>
      <c r="F4" s="3" t="s">
        <v>6</v>
      </c>
    </row>
    <row r="5" spans="1:6" ht="28.5" customHeight="1">
      <c r="A5" s="5" t="s">
        <v>7</v>
      </c>
      <c r="B5" s="8">
        <f>SUM(B6:B8)</f>
        <v>4205126</v>
      </c>
      <c r="C5" s="8">
        <f>SUM(C6:C8)</f>
        <v>257977400</v>
      </c>
      <c r="D5" s="8">
        <f>SUM(D6:D8)</f>
        <v>4274065554.533333</v>
      </c>
      <c r="E5" s="8">
        <f>SUM(E6:E8)</f>
        <v>1145215</v>
      </c>
      <c r="F5" s="8">
        <f>SUM(F6:F8)</f>
        <v>17264624.547</v>
      </c>
    </row>
    <row r="6" spans="1:6" ht="28.5" customHeight="1">
      <c r="A6" s="5" t="s">
        <v>8</v>
      </c>
      <c r="B6" s="8">
        <v>2619759</v>
      </c>
      <c r="C6" s="9">
        <v>168270751</v>
      </c>
      <c r="D6" s="39">
        <f>C6+'10211'!D6</f>
        <v>2531415373.6499996</v>
      </c>
      <c r="E6" s="9">
        <v>778405</v>
      </c>
      <c r="F6" s="39">
        <f>E6+'10211'!F6</f>
        <v>11069776.547</v>
      </c>
    </row>
    <row r="7" spans="1:6" ht="28.5" customHeight="1">
      <c r="A7" s="5" t="s">
        <v>9</v>
      </c>
      <c r="B7" s="8">
        <v>783722</v>
      </c>
      <c r="C7" s="8">
        <v>32341463</v>
      </c>
      <c r="D7" s="39">
        <f>C7+'10211'!D7</f>
        <v>609448408</v>
      </c>
      <c r="E7" s="8">
        <v>183477</v>
      </c>
      <c r="F7" s="39">
        <f>E7+'10211'!F7</f>
        <v>3313978</v>
      </c>
    </row>
    <row r="8" spans="1:6" ht="28.5" customHeight="1">
      <c r="A8" s="5" t="s">
        <v>10</v>
      </c>
      <c r="B8" s="8">
        <v>801645</v>
      </c>
      <c r="C8" s="9">
        <v>57365186</v>
      </c>
      <c r="D8" s="39">
        <f>C8+'10211'!D8</f>
        <v>1133201772.8833332</v>
      </c>
      <c r="E8" s="9">
        <v>183333</v>
      </c>
      <c r="F8" s="39">
        <f>E8+'10211'!F8</f>
        <v>2880870</v>
      </c>
    </row>
    <row r="10" spans="1:6" ht="28.5" customHeight="1">
      <c r="A10" s="49" t="s">
        <v>11</v>
      </c>
      <c r="B10" s="50"/>
      <c r="C10" s="50"/>
      <c r="D10" s="50"/>
      <c r="E10" s="50"/>
      <c r="F10" s="50"/>
    </row>
    <row r="11" spans="1:8" ht="28.5" customHeight="1">
      <c r="A11" s="53" t="s">
        <v>1</v>
      </c>
      <c r="B11" s="48" t="s">
        <v>2</v>
      </c>
      <c r="C11" s="52" t="s">
        <v>3</v>
      </c>
      <c r="D11" s="51"/>
      <c r="E11" s="48" t="s">
        <v>4</v>
      </c>
      <c r="F11" s="51"/>
      <c r="G11" s="47" t="s">
        <v>18</v>
      </c>
      <c r="H11" s="48"/>
    </row>
    <row r="12" spans="1:8" ht="28.5" customHeight="1">
      <c r="A12" s="54"/>
      <c r="B12" s="51"/>
      <c r="C12" s="3" t="s">
        <v>5</v>
      </c>
      <c r="D12" s="3" t="s">
        <v>6</v>
      </c>
      <c r="E12" s="3" t="s">
        <v>5</v>
      </c>
      <c r="F12" s="3" t="s">
        <v>6</v>
      </c>
      <c r="G12" s="3" t="s">
        <v>16</v>
      </c>
      <c r="H12" s="3" t="s">
        <v>17</v>
      </c>
    </row>
    <row r="13" spans="1:8" ht="28.5" customHeight="1">
      <c r="A13" s="10" t="s">
        <v>7</v>
      </c>
      <c r="B13" s="15">
        <f>SUM(B14:B18)</f>
        <v>24772157</v>
      </c>
      <c r="C13" s="15">
        <f aca="true" t="shared" si="0" ref="C13:H13">SUM(C14:C18)</f>
        <v>2633551849</v>
      </c>
      <c r="D13" s="15">
        <f t="shared" si="0"/>
        <v>33237340077.52</v>
      </c>
      <c r="E13" s="15">
        <f t="shared" si="0"/>
        <v>16991983</v>
      </c>
      <c r="F13" s="15">
        <f t="shared" si="0"/>
        <v>199194348.397</v>
      </c>
      <c r="G13" s="15">
        <f t="shared" si="0"/>
        <v>9813313</v>
      </c>
      <c r="H13" s="15">
        <f t="shared" si="0"/>
        <v>1511893</v>
      </c>
    </row>
    <row r="14" spans="1:8" ht="28.5" customHeight="1">
      <c r="A14" s="11" t="s">
        <v>8</v>
      </c>
      <c r="B14" s="29">
        <v>8036591</v>
      </c>
      <c r="C14" s="29">
        <v>832012531</v>
      </c>
      <c r="D14" s="39">
        <f>C14+'10211'!D14</f>
        <v>9784411831.9</v>
      </c>
      <c r="E14" s="29">
        <v>5596836</v>
      </c>
      <c r="F14" s="39">
        <f>E14+'10211'!F14</f>
        <v>65405955.397</v>
      </c>
      <c r="G14" s="17">
        <v>3578037</v>
      </c>
      <c r="H14" s="17">
        <v>367985</v>
      </c>
    </row>
    <row r="15" spans="1:8" ht="28.5" customHeight="1">
      <c r="A15" s="12" t="s">
        <v>10</v>
      </c>
      <c r="B15" s="29">
        <v>6359958</v>
      </c>
      <c r="C15" s="29">
        <v>776987971</v>
      </c>
      <c r="D15" s="39">
        <f>C15+'10211'!D15</f>
        <v>9320216969.25</v>
      </c>
      <c r="E15" s="29">
        <v>4987439</v>
      </c>
      <c r="F15" s="39">
        <f>E15+'10211'!F15</f>
        <v>57528726</v>
      </c>
      <c r="G15" s="17">
        <v>2508320</v>
      </c>
      <c r="H15" s="17">
        <v>577033</v>
      </c>
    </row>
    <row r="16" spans="1:8" ht="28.5" customHeight="1">
      <c r="A16" s="13" t="s">
        <v>14</v>
      </c>
      <c r="B16" s="29">
        <v>1737251</v>
      </c>
      <c r="C16" s="29">
        <v>124783664</v>
      </c>
      <c r="D16" s="39">
        <f>C16+'10211'!D16</f>
        <v>1828918593.37</v>
      </c>
      <c r="E16" s="29">
        <v>609829</v>
      </c>
      <c r="F16" s="39">
        <f>E16+'10211'!F16</f>
        <v>7266289</v>
      </c>
      <c r="G16" s="17">
        <v>436598</v>
      </c>
      <c r="H16" s="17">
        <v>56814</v>
      </c>
    </row>
    <row r="17" spans="1:8" ht="28.5" customHeight="1">
      <c r="A17" s="13" t="s">
        <v>9</v>
      </c>
      <c r="B17" s="30">
        <v>6441518</v>
      </c>
      <c r="C17" s="30">
        <v>577884232</v>
      </c>
      <c r="D17" s="39">
        <f>C17+'10211'!D17</f>
        <v>7130210540</v>
      </c>
      <c r="E17" s="29">
        <v>4484045</v>
      </c>
      <c r="F17" s="39">
        <f>E17+'10211'!F17</f>
        <v>51720307</v>
      </c>
      <c r="G17" s="17">
        <v>2677567</v>
      </c>
      <c r="H17" s="17">
        <v>510061</v>
      </c>
    </row>
    <row r="18" spans="1:8" ht="28.5" customHeight="1">
      <c r="A18" s="12" t="s">
        <v>15</v>
      </c>
      <c r="B18" s="38">
        <v>2196839</v>
      </c>
      <c r="C18" s="31">
        <v>321883451</v>
      </c>
      <c r="D18" s="39">
        <f>C18+'10211'!D18</f>
        <v>5173582143</v>
      </c>
      <c r="E18" s="31">
        <v>1313834</v>
      </c>
      <c r="F18" s="39">
        <f>E18+'10211'!F18</f>
        <v>17273071</v>
      </c>
      <c r="G18" s="19">
        <v>612791</v>
      </c>
      <c r="H18" s="17">
        <v>0</v>
      </c>
    </row>
    <row r="20" spans="1:6" ht="19.5">
      <c r="A20" s="49" t="s">
        <v>13</v>
      </c>
      <c r="B20" s="50"/>
      <c r="C20" s="50"/>
      <c r="D20" s="50"/>
      <c r="E20" s="50"/>
      <c r="F20" s="50"/>
    </row>
    <row r="21" spans="1:6" ht="21.75" customHeight="1">
      <c r="A21" s="48" t="s">
        <v>12</v>
      </c>
      <c r="B21" s="52" t="s">
        <v>2</v>
      </c>
      <c r="C21" s="52" t="s">
        <v>3</v>
      </c>
      <c r="D21" s="51"/>
      <c r="E21" s="48" t="s">
        <v>4</v>
      </c>
      <c r="F21" s="51"/>
    </row>
    <row r="22" spans="1:6" ht="21" customHeight="1">
      <c r="A22" s="51"/>
      <c r="B22" s="51"/>
      <c r="C22" s="3" t="s">
        <v>5</v>
      </c>
      <c r="D22" s="3" t="s">
        <v>6</v>
      </c>
      <c r="E22" s="3" t="s">
        <v>5</v>
      </c>
      <c r="F22" s="3" t="s">
        <v>6</v>
      </c>
    </row>
    <row r="23" spans="1:6" ht="29.25" customHeight="1">
      <c r="A23" s="4">
        <v>6</v>
      </c>
      <c r="B23" s="6">
        <v>122024</v>
      </c>
      <c r="C23" s="7">
        <v>99302</v>
      </c>
      <c r="D23" s="7">
        <f>C23+'10211'!D23</f>
        <v>1225423</v>
      </c>
      <c r="E23" s="6">
        <v>19973</v>
      </c>
      <c r="F23" s="6">
        <f>E23+'10211'!F23</f>
        <v>283385</v>
      </c>
    </row>
  </sheetData>
  <sheetProtection/>
  <mergeCells count="17">
    <mergeCell ref="A21:A22"/>
    <mergeCell ref="B21:B22"/>
    <mergeCell ref="C21:D21"/>
    <mergeCell ref="E21:F21"/>
    <mergeCell ref="A1:F1"/>
    <mergeCell ref="A2:F2"/>
    <mergeCell ref="A3:A4"/>
    <mergeCell ref="B3:B4"/>
    <mergeCell ref="C3:D3"/>
    <mergeCell ref="A20:F20"/>
    <mergeCell ref="G11:H11"/>
    <mergeCell ref="E3:F3"/>
    <mergeCell ref="A10:F10"/>
    <mergeCell ref="A11:A12"/>
    <mergeCell ref="B11:B12"/>
    <mergeCell ref="C11:D11"/>
    <mergeCell ref="E11:F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7">
      <selection activeCell="F23" sqref="F23"/>
    </sheetView>
  </sheetViews>
  <sheetFormatPr defaultColWidth="9.00390625" defaultRowHeight="16.5"/>
  <cols>
    <col min="1" max="1" width="31.625" style="1" bestFit="1" customWidth="1"/>
    <col min="2" max="2" width="12.625" style="2" customWidth="1"/>
    <col min="3" max="3" width="16.25390625" style="2" customWidth="1"/>
    <col min="4" max="4" width="15.125" style="2" bestFit="1" customWidth="1"/>
    <col min="5" max="5" width="11.75390625" style="2" bestFit="1" customWidth="1"/>
    <col min="6" max="6" width="13.125" style="2" customWidth="1"/>
    <col min="7" max="7" width="11.125" style="1" customWidth="1"/>
    <col min="8" max="8" width="10.875" style="1" customWidth="1"/>
    <col min="9" max="9" width="11.625" style="1" bestFit="1" customWidth="1"/>
    <col min="10" max="16384" width="9.00390625" style="1" customWidth="1"/>
  </cols>
  <sheetData>
    <row r="1" spans="1:6" ht="27.75" customHeight="1">
      <c r="A1" s="49" t="s">
        <v>0</v>
      </c>
      <c r="B1" s="50"/>
      <c r="C1" s="50"/>
      <c r="D1" s="50"/>
      <c r="E1" s="50"/>
      <c r="F1" s="50"/>
    </row>
    <row r="2" spans="1:6" ht="27.75" customHeight="1">
      <c r="A2" s="59" t="s">
        <v>22</v>
      </c>
      <c r="B2" s="59"/>
      <c r="C2" s="59"/>
      <c r="D2" s="59"/>
      <c r="E2" s="59"/>
      <c r="F2" s="59"/>
    </row>
    <row r="3" spans="1:6" ht="28.5" customHeight="1">
      <c r="A3" s="48" t="s">
        <v>1</v>
      </c>
      <c r="B3" s="48" t="s">
        <v>2</v>
      </c>
      <c r="C3" s="52" t="s">
        <v>3</v>
      </c>
      <c r="D3" s="51"/>
      <c r="E3" s="48" t="s">
        <v>4</v>
      </c>
      <c r="F3" s="51"/>
    </row>
    <row r="4" spans="1:6" ht="28.5" customHeight="1">
      <c r="A4" s="51"/>
      <c r="B4" s="51"/>
      <c r="C4" s="3" t="s">
        <v>5</v>
      </c>
      <c r="D4" s="3" t="s">
        <v>6</v>
      </c>
      <c r="E4" s="3" t="s">
        <v>5</v>
      </c>
      <c r="F4" s="3" t="s">
        <v>6</v>
      </c>
    </row>
    <row r="5" spans="1:6" ht="28.5" customHeight="1">
      <c r="A5" s="5" t="s">
        <v>7</v>
      </c>
      <c r="B5" s="8">
        <v>5729463</v>
      </c>
      <c r="C5" s="8">
        <v>424923154</v>
      </c>
      <c r="D5" s="6">
        <f>SUM(D6:D8)</f>
        <v>868044235</v>
      </c>
      <c r="E5" s="8">
        <v>1624050</v>
      </c>
      <c r="F5" s="6">
        <f>SUM(F6:F8)</f>
        <v>3352089</v>
      </c>
    </row>
    <row r="6" spans="1:6" ht="28.5" customHeight="1">
      <c r="A6" s="5" t="s">
        <v>8</v>
      </c>
      <c r="B6" s="15">
        <v>3434211</v>
      </c>
      <c r="C6" s="9">
        <v>247803874</v>
      </c>
      <c r="D6" s="6">
        <v>498238059</v>
      </c>
      <c r="E6" s="9">
        <v>1006261</v>
      </c>
      <c r="F6" s="6">
        <v>2043406</v>
      </c>
    </row>
    <row r="7" spans="1:6" ht="28.5" customHeight="1">
      <c r="A7" s="5" t="s">
        <v>9</v>
      </c>
      <c r="B7" s="15">
        <v>1165558</v>
      </c>
      <c r="C7" s="8">
        <v>63513320</v>
      </c>
      <c r="D7" s="6">
        <v>133253845</v>
      </c>
      <c r="E7" s="8">
        <v>319127</v>
      </c>
      <c r="F7" s="6">
        <v>671058</v>
      </c>
    </row>
    <row r="8" spans="1:6" ht="28.5" customHeight="1">
      <c r="A8" s="5" t="s">
        <v>10</v>
      </c>
      <c r="B8" s="15">
        <v>1129694</v>
      </c>
      <c r="C8" s="9">
        <v>113605960</v>
      </c>
      <c r="D8" s="6">
        <v>236552331</v>
      </c>
      <c r="E8" s="9">
        <v>298662</v>
      </c>
      <c r="F8" s="6">
        <v>637625</v>
      </c>
    </row>
    <row r="10" spans="1:6" ht="28.5" customHeight="1">
      <c r="A10" s="49" t="s">
        <v>11</v>
      </c>
      <c r="B10" s="50"/>
      <c r="C10" s="50"/>
      <c r="D10" s="50"/>
      <c r="E10" s="50"/>
      <c r="F10" s="50"/>
    </row>
    <row r="11" spans="1:8" ht="28.5" customHeight="1">
      <c r="A11" s="53" t="s">
        <v>1</v>
      </c>
      <c r="B11" s="53" t="s">
        <v>2</v>
      </c>
      <c r="C11" s="55" t="s">
        <v>3</v>
      </c>
      <c r="D11" s="56"/>
      <c r="E11" s="57" t="s">
        <v>4</v>
      </c>
      <c r="F11" s="58"/>
      <c r="G11" s="47" t="s">
        <v>18</v>
      </c>
      <c r="H11" s="48"/>
    </row>
    <row r="12" spans="1:8" ht="28.5" customHeight="1">
      <c r="A12" s="54"/>
      <c r="B12" s="54"/>
      <c r="C12" s="3" t="s">
        <v>5</v>
      </c>
      <c r="D12" s="3" t="s">
        <v>6</v>
      </c>
      <c r="E12" s="3" t="s">
        <v>5</v>
      </c>
      <c r="F12" s="14" t="s">
        <v>6</v>
      </c>
      <c r="G12" s="3" t="s">
        <v>16</v>
      </c>
      <c r="H12" s="3" t="s">
        <v>17</v>
      </c>
    </row>
    <row r="13" spans="1:8" ht="28.5" customHeight="1">
      <c r="A13" s="10" t="s">
        <v>7</v>
      </c>
      <c r="B13" s="16">
        <v>22989539</v>
      </c>
      <c r="C13" s="16">
        <f>SUM(C14:C18)</f>
        <v>2731841891</v>
      </c>
      <c r="D13" s="40">
        <f>SUM(D14:D18)</f>
        <v>5742019963</v>
      </c>
      <c r="E13" s="16">
        <v>16049678</v>
      </c>
      <c r="F13" s="40">
        <v>32092962</v>
      </c>
      <c r="G13" s="17">
        <f>SUM(G14:G18)</f>
        <v>7127476</v>
      </c>
      <c r="H13" s="17">
        <f>SUM(H14:H18)</f>
        <v>1263872</v>
      </c>
    </row>
    <row r="14" spans="1:8" ht="28.5" customHeight="1">
      <c r="A14" s="11" t="s">
        <v>8</v>
      </c>
      <c r="B14" s="16">
        <v>6891053</v>
      </c>
      <c r="C14" s="16">
        <v>806382222</v>
      </c>
      <c r="D14" s="40">
        <v>1601993071</v>
      </c>
      <c r="E14" s="16">
        <v>5501156</v>
      </c>
      <c r="F14" s="40">
        <v>10585995</v>
      </c>
      <c r="G14" s="17">
        <v>2463488</v>
      </c>
      <c r="H14" s="17">
        <v>318794</v>
      </c>
    </row>
    <row r="15" spans="1:8" ht="28.5" customHeight="1">
      <c r="A15" s="12" t="s">
        <v>10</v>
      </c>
      <c r="B15" s="16">
        <v>5781555</v>
      </c>
      <c r="C15" s="16">
        <v>717963922</v>
      </c>
      <c r="D15" s="40">
        <v>1524424357</v>
      </c>
      <c r="E15" s="16">
        <v>4471591</v>
      </c>
      <c r="F15" s="40">
        <v>9103864</v>
      </c>
      <c r="G15" s="17">
        <v>2015000</v>
      </c>
      <c r="H15" s="17">
        <v>445455</v>
      </c>
    </row>
    <row r="16" spans="1:8" ht="28.5" customHeight="1">
      <c r="A16" s="13" t="s">
        <v>14</v>
      </c>
      <c r="B16" s="16">
        <v>1694805</v>
      </c>
      <c r="C16" s="16">
        <v>163965130</v>
      </c>
      <c r="D16" s="40">
        <v>359449856</v>
      </c>
      <c r="E16" s="16">
        <v>580592</v>
      </c>
      <c r="F16" s="40">
        <v>1165234</v>
      </c>
      <c r="G16" s="17">
        <v>212497</v>
      </c>
      <c r="H16" s="17">
        <v>76617</v>
      </c>
    </row>
    <row r="17" spans="1:8" ht="28.5" customHeight="1">
      <c r="A17" s="13" t="s">
        <v>9</v>
      </c>
      <c r="B17" s="16">
        <v>5871275</v>
      </c>
      <c r="C17" s="16">
        <v>563191596</v>
      </c>
      <c r="D17" s="40">
        <v>1192062397</v>
      </c>
      <c r="E17" s="16">
        <v>3976202</v>
      </c>
      <c r="F17" s="40">
        <v>8107802</v>
      </c>
      <c r="G17" s="17">
        <v>2105656</v>
      </c>
      <c r="H17" s="17">
        <v>423006</v>
      </c>
    </row>
    <row r="18" spans="1:8" ht="28.5" customHeight="1">
      <c r="A18" s="12" t="s">
        <v>15</v>
      </c>
      <c r="B18" s="16">
        <v>2750851</v>
      </c>
      <c r="C18" s="16">
        <v>480339021</v>
      </c>
      <c r="D18" s="40">
        <v>1064090282</v>
      </c>
      <c r="E18" s="16">
        <v>1520137</v>
      </c>
      <c r="F18" s="40">
        <v>3130067</v>
      </c>
      <c r="G18" s="19">
        <v>330835</v>
      </c>
      <c r="H18" s="17">
        <v>0</v>
      </c>
    </row>
    <row r="20" spans="1:6" ht="27.75" customHeight="1">
      <c r="A20" s="49" t="s">
        <v>13</v>
      </c>
      <c r="B20" s="50"/>
      <c r="C20" s="50"/>
      <c r="D20" s="50"/>
      <c r="E20" s="50"/>
      <c r="F20" s="50"/>
    </row>
    <row r="21" spans="1:6" ht="20.25" customHeight="1">
      <c r="A21" s="48" t="s">
        <v>12</v>
      </c>
      <c r="B21" s="52" t="s">
        <v>2</v>
      </c>
      <c r="C21" s="52" t="s">
        <v>3</v>
      </c>
      <c r="D21" s="51"/>
      <c r="E21" s="48" t="s">
        <v>4</v>
      </c>
      <c r="F21" s="51"/>
    </row>
    <row r="22" spans="1:6" ht="22.5" customHeight="1">
      <c r="A22" s="51"/>
      <c r="B22" s="51"/>
      <c r="C22" s="3" t="s">
        <v>5</v>
      </c>
      <c r="D22" s="3" t="s">
        <v>6</v>
      </c>
      <c r="E22" s="3" t="s">
        <v>5</v>
      </c>
      <c r="F22" s="3" t="s">
        <v>6</v>
      </c>
    </row>
    <row r="23" spans="1:6" ht="26.25" customHeight="1">
      <c r="A23" s="4">
        <v>6</v>
      </c>
      <c r="B23" s="6">
        <v>136164</v>
      </c>
      <c r="C23" s="7">
        <v>52799</v>
      </c>
      <c r="D23" s="7">
        <v>143069</v>
      </c>
      <c r="E23" s="6">
        <v>19940</v>
      </c>
      <c r="F23" s="6">
        <v>47597</v>
      </c>
    </row>
  </sheetData>
  <sheetProtection/>
  <mergeCells count="17">
    <mergeCell ref="G11:H11"/>
    <mergeCell ref="A1:F1"/>
    <mergeCell ref="A2:F2"/>
    <mergeCell ref="A3:A4"/>
    <mergeCell ref="B3:B4"/>
    <mergeCell ref="C3:D3"/>
    <mergeCell ref="E3:F3"/>
    <mergeCell ref="A10:F10"/>
    <mergeCell ref="A11:A12"/>
    <mergeCell ref="B11:B12"/>
    <mergeCell ref="C11:D11"/>
    <mergeCell ref="E11:F11"/>
    <mergeCell ref="A20:F20"/>
    <mergeCell ref="A21:A22"/>
    <mergeCell ref="B21:B22"/>
    <mergeCell ref="C21:D21"/>
    <mergeCell ref="E21:F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D6" sqref="D6"/>
    </sheetView>
  </sheetViews>
  <sheetFormatPr defaultColWidth="9.00390625" defaultRowHeight="16.5"/>
  <cols>
    <col min="1" max="1" width="31.625" style="1" bestFit="1" customWidth="1"/>
    <col min="2" max="2" width="12.625" style="2" customWidth="1"/>
    <col min="3" max="3" width="16.25390625" style="2" customWidth="1"/>
    <col min="4" max="4" width="15.125" style="2" bestFit="1" customWidth="1"/>
    <col min="5" max="5" width="11.75390625" style="2" bestFit="1" customWidth="1"/>
    <col min="6" max="6" width="13.125" style="2" customWidth="1"/>
    <col min="7" max="7" width="11.125" style="1" customWidth="1"/>
    <col min="8" max="8" width="10.875" style="1" customWidth="1"/>
    <col min="9" max="9" width="11.625" style="1" bestFit="1" customWidth="1"/>
    <col min="10" max="16384" width="9.00390625" style="1" customWidth="1"/>
  </cols>
  <sheetData>
    <row r="1" spans="1:6" ht="27.75" customHeight="1">
      <c r="A1" s="49" t="s">
        <v>0</v>
      </c>
      <c r="B1" s="50"/>
      <c r="C1" s="50"/>
      <c r="D1" s="50"/>
      <c r="E1" s="50"/>
      <c r="F1" s="50"/>
    </row>
    <row r="2" spans="1:6" ht="27.75" customHeight="1">
      <c r="A2" s="59" t="s">
        <v>23</v>
      </c>
      <c r="B2" s="59"/>
      <c r="C2" s="59"/>
      <c r="D2" s="59"/>
      <c r="E2" s="59"/>
      <c r="F2" s="59"/>
    </row>
    <row r="3" spans="1:6" ht="28.5" customHeight="1">
      <c r="A3" s="48" t="s">
        <v>1</v>
      </c>
      <c r="B3" s="48" t="s">
        <v>2</v>
      </c>
      <c r="C3" s="52" t="s">
        <v>3</v>
      </c>
      <c r="D3" s="51"/>
      <c r="E3" s="48" t="s">
        <v>4</v>
      </c>
      <c r="F3" s="51"/>
    </row>
    <row r="4" spans="1:6" ht="28.5" customHeight="1">
      <c r="A4" s="51"/>
      <c r="B4" s="51"/>
      <c r="C4" s="3" t="s">
        <v>5</v>
      </c>
      <c r="D4" s="3" t="s">
        <v>6</v>
      </c>
      <c r="E4" s="3" t="s">
        <v>5</v>
      </c>
      <c r="F4" s="3" t="s">
        <v>6</v>
      </c>
    </row>
    <row r="5" spans="1:6" ht="28.5" customHeight="1">
      <c r="A5" s="5" t="s">
        <v>7</v>
      </c>
      <c r="B5" s="8">
        <v>5607560</v>
      </c>
      <c r="C5" s="8">
        <v>388591556</v>
      </c>
      <c r="D5" s="44">
        <v>1256635791</v>
      </c>
      <c r="E5" s="8">
        <v>1525840</v>
      </c>
      <c r="F5" s="44">
        <v>4877929</v>
      </c>
    </row>
    <row r="6" spans="1:6" ht="28.5" customHeight="1">
      <c r="A6" s="5" t="s">
        <v>8</v>
      </c>
      <c r="B6" s="15">
        <v>3372109</v>
      </c>
      <c r="C6" s="9">
        <v>204847518</v>
      </c>
      <c r="D6" s="44">
        <v>703085577</v>
      </c>
      <c r="E6" s="9">
        <v>874291</v>
      </c>
      <c r="F6" s="44">
        <v>2917697</v>
      </c>
    </row>
    <row r="7" spans="1:6" ht="28.5" customHeight="1">
      <c r="A7" s="5" t="s">
        <v>9</v>
      </c>
      <c r="B7" s="15">
        <v>1139032</v>
      </c>
      <c r="C7" s="8">
        <v>64044912</v>
      </c>
      <c r="D7" s="44">
        <v>197298757</v>
      </c>
      <c r="E7" s="8">
        <v>331304</v>
      </c>
      <c r="F7" s="44">
        <v>1002362</v>
      </c>
    </row>
    <row r="8" spans="1:6" ht="28.5" customHeight="1">
      <c r="A8" s="5" t="s">
        <v>10</v>
      </c>
      <c r="B8" s="15">
        <v>1096419</v>
      </c>
      <c r="C8" s="9">
        <v>119699126</v>
      </c>
      <c r="D8" s="44">
        <v>356251457</v>
      </c>
      <c r="E8" s="9">
        <v>320245</v>
      </c>
      <c r="F8" s="44">
        <v>957870</v>
      </c>
    </row>
    <row r="10" spans="1:6" ht="28.5" customHeight="1">
      <c r="A10" s="49" t="s">
        <v>11</v>
      </c>
      <c r="B10" s="50"/>
      <c r="C10" s="50"/>
      <c r="D10" s="50"/>
      <c r="E10" s="50"/>
      <c r="F10" s="50"/>
    </row>
    <row r="11" spans="1:8" ht="28.5" customHeight="1">
      <c r="A11" s="53" t="s">
        <v>1</v>
      </c>
      <c r="B11" s="53" t="s">
        <v>2</v>
      </c>
      <c r="C11" s="55" t="s">
        <v>3</v>
      </c>
      <c r="D11" s="56"/>
      <c r="E11" s="57" t="s">
        <v>4</v>
      </c>
      <c r="F11" s="58"/>
      <c r="G11" s="47" t="s">
        <v>18</v>
      </c>
      <c r="H11" s="48"/>
    </row>
    <row r="12" spans="1:8" ht="28.5" customHeight="1">
      <c r="A12" s="54"/>
      <c r="B12" s="54"/>
      <c r="C12" s="3" t="s">
        <v>5</v>
      </c>
      <c r="D12" s="3" t="s">
        <v>6</v>
      </c>
      <c r="E12" s="3" t="s">
        <v>5</v>
      </c>
      <c r="F12" s="14" t="s">
        <v>6</v>
      </c>
      <c r="G12" s="3" t="s">
        <v>16</v>
      </c>
      <c r="H12" s="3" t="s">
        <v>17</v>
      </c>
    </row>
    <row r="13" spans="1:8" ht="28.5" customHeight="1">
      <c r="A13" s="10" t="s">
        <v>7</v>
      </c>
      <c r="B13" s="16">
        <f>SUM(B14:B18)</f>
        <v>23112380</v>
      </c>
      <c r="C13" s="16">
        <f>SUM(C14:C18)</f>
        <v>2832476974</v>
      </c>
      <c r="D13" s="43">
        <v>8574496937</v>
      </c>
      <c r="E13" s="16">
        <f>SUM(E14:E18)</f>
        <v>16053795</v>
      </c>
      <c r="F13" s="43">
        <v>48146757</v>
      </c>
      <c r="G13" s="17">
        <f>SUM(G14:G18)</f>
        <v>7360007</v>
      </c>
      <c r="H13" s="17">
        <f>SUM(H14:H18)</f>
        <v>1278291</v>
      </c>
    </row>
    <row r="14" spans="1:8" ht="28.5" customHeight="1">
      <c r="A14" s="11" t="s">
        <v>8</v>
      </c>
      <c r="B14" s="16">
        <v>6981400</v>
      </c>
      <c r="C14" s="16">
        <v>702667254</v>
      </c>
      <c r="D14" s="43">
        <v>2304660325</v>
      </c>
      <c r="E14" s="16">
        <v>5073926</v>
      </c>
      <c r="F14" s="43">
        <v>15659921</v>
      </c>
      <c r="G14" s="41">
        <v>2559551</v>
      </c>
      <c r="H14" s="16">
        <v>316998</v>
      </c>
    </row>
    <row r="15" spans="1:8" ht="28.5" customHeight="1">
      <c r="A15" s="12" t="s">
        <v>10</v>
      </c>
      <c r="B15" s="16">
        <v>5818421</v>
      </c>
      <c r="C15" s="16">
        <v>801073932</v>
      </c>
      <c r="D15" s="43">
        <v>2325498289</v>
      </c>
      <c r="E15" s="16">
        <v>4709681</v>
      </c>
      <c r="F15" s="43">
        <v>13813545</v>
      </c>
      <c r="G15" s="16">
        <v>2054070</v>
      </c>
      <c r="H15" s="16">
        <v>453425</v>
      </c>
    </row>
    <row r="16" spans="1:8" ht="28.5" customHeight="1">
      <c r="A16" s="13" t="s">
        <v>14</v>
      </c>
      <c r="B16" s="16">
        <v>1710805</v>
      </c>
      <c r="C16" s="16">
        <v>179802732</v>
      </c>
      <c r="D16" s="43">
        <v>539252588</v>
      </c>
      <c r="E16" s="16">
        <v>602588</v>
      </c>
      <c r="F16" s="43">
        <v>1767822</v>
      </c>
      <c r="G16" s="16">
        <v>225337</v>
      </c>
      <c r="H16" s="16">
        <v>79819</v>
      </c>
    </row>
    <row r="17" spans="1:8" ht="28.5" customHeight="1">
      <c r="A17" s="13" t="s">
        <v>9</v>
      </c>
      <c r="B17" s="16">
        <v>5910875</v>
      </c>
      <c r="C17" s="16">
        <v>625551348</v>
      </c>
      <c r="D17" s="43">
        <v>1817613745</v>
      </c>
      <c r="E17" s="16">
        <v>4215046</v>
      </c>
      <c r="F17" s="43">
        <v>12322848</v>
      </c>
      <c r="G17" s="16">
        <v>2158473</v>
      </c>
      <c r="H17" s="16">
        <v>428049</v>
      </c>
    </row>
    <row r="18" spans="1:8" ht="28.5" customHeight="1">
      <c r="A18" s="12" t="s">
        <v>15</v>
      </c>
      <c r="B18" s="16">
        <v>2690879</v>
      </c>
      <c r="C18" s="16">
        <v>523381708</v>
      </c>
      <c r="D18" s="43">
        <v>1587471990</v>
      </c>
      <c r="E18" s="16">
        <v>1452554</v>
      </c>
      <c r="F18" s="43">
        <v>4582621</v>
      </c>
      <c r="G18" s="42">
        <v>362576</v>
      </c>
      <c r="H18" s="16">
        <v>0</v>
      </c>
    </row>
    <row r="20" spans="1:6" ht="27.75" customHeight="1">
      <c r="A20" s="49" t="s">
        <v>13</v>
      </c>
      <c r="B20" s="50"/>
      <c r="C20" s="50"/>
      <c r="D20" s="50"/>
      <c r="E20" s="50"/>
      <c r="F20" s="50"/>
    </row>
    <row r="21" spans="1:6" ht="20.25" customHeight="1">
      <c r="A21" s="48" t="s">
        <v>12</v>
      </c>
      <c r="B21" s="52" t="s">
        <v>2</v>
      </c>
      <c r="C21" s="52" t="s">
        <v>3</v>
      </c>
      <c r="D21" s="51"/>
      <c r="E21" s="48" t="s">
        <v>4</v>
      </c>
      <c r="F21" s="51"/>
    </row>
    <row r="22" spans="1:6" ht="22.5" customHeight="1">
      <c r="A22" s="51"/>
      <c r="B22" s="51"/>
      <c r="C22" s="3" t="s">
        <v>5</v>
      </c>
      <c r="D22" s="3" t="s">
        <v>6</v>
      </c>
      <c r="E22" s="3" t="s">
        <v>5</v>
      </c>
      <c r="F22" s="3" t="s">
        <v>6</v>
      </c>
    </row>
    <row r="23" spans="1:6" ht="26.25" customHeight="1">
      <c r="A23" s="4">
        <v>6</v>
      </c>
      <c r="B23" s="6">
        <v>135595</v>
      </c>
      <c r="C23" s="7">
        <v>109130</v>
      </c>
      <c r="D23" s="7">
        <v>252199</v>
      </c>
      <c r="E23" s="6">
        <v>28955</v>
      </c>
      <c r="F23" s="6">
        <v>76552</v>
      </c>
    </row>
  </sheetData>
  <sheetProtection/>
  <mergeCells count="17">
    <mergeCell ref="G11:H11"/>
    <mergeCell ref="A1:F1"/>
    <mergeCell ref="A2:F2"/>
    <mergeCell ref="A3:A4"/>
    <mergeCell ref="B3:B4"/>
    <mergeCell ref="C3:D3"/>
    <mergeCell ref="E3:F3"/>
    <mergeCell ref="A10:F10"/>
    <mergeCell ref="A11:A12"/>
    <mergeCell ref="B11:B12"/>
    <mergeCell ref="C11:D11"/>
    <mergeCell ref="E11:F11"/>
    <mergeCell ref="A20:F20"/>
    <mergeCell ref="A21:A22"/>
    <mergeCell ref="B21:B22"/>
    <mergeCell ref="C21:D21"/>
    <mergeCell ref="E21:F2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D23" sqref="D23"/>
    </sheetView>
  </sheetViews>
  <sheetFormatPr defaultColWidth="9.00390625" defaultRowHeight="16.5"/>
  <cols>
    <col min="1" max="1" width="31.625" style="1" bestFit="1" customWidth="1"/>
    <col min="2" max="2" width="12.625" style="2" customWidth="1"/>
    <col min="3" max="3" width="16.25390625" style="2" customWidth="1"/>
    <col min="4" max="4" width="15.125" style="2" bestFit="1" customWidth="1"/>
    <col min="5" max="5" width="11.75390625" style="2" bestFit="1" customWidth="1"/>
    <col min="6" max="6" width="13.125" style="2" customWidth="1"/>
    <col min="7" max="7" width="11.125" style="1" customWidth="1"/>
    <col min="8" max="8" width="10.875" style="1" customWidth="1"/>
    <col min="9" max="9" width="11.625" style="1" bestFit="1" customWidth="1"/>
    <col min="10" max="16384" width="9.00390625" style="1" customWidth="1"/>
  </cols>
  <sheetData>
    <row r="1" spans="1:6" ht="27.75" customHeight="1">
      <c r="A1" s="49" t="s">
        <v>0</v>
      </c>
      <c r="B1" s="50"/>
      <c r="C1" s="50"/>
      <c r="D1" s="50"/>
      <c r="E1" s="50"/>
      <c r="F1" s="50"/>
    </row>
    <row r="2" spans="1:6" ht="27.75" customHeight="1">
      <c r="A2" s="59" t="s">
        <v>19</v>
      </c>
      <c r="B2" s="59"/>
      <c r="C2" s="59"/>
      <c r="D2" s="59"/>
      <c r="E2" s="59"/>
      <c r="F2" s="59"/>
    </row>
    <row r="3" spans="1:6" ht="28.5" customHeight="1">
      <c r="A3" s="48" t="s">
        <v>1</v>
      </c>
      <c r="B3" s="48" t="s">
        <v>2</v>
      </c>
      <c r="C3" s="52" t="s">
        <v>3</v>
      </c>
      <c r="D3" s="51"/>
      <c r="E3" s="48" t="s">
        <v>4</v>
      </c>
      <c r="F3" s="51"/>
    </row>
    <row r="4" spans="1:6" ht="28.5" customHeight="1">
      <c r="A4" s="51"/>
      <c r="B4" s="51"/>
      <c r="C4" s="3" t="s">
        <v>5</v>
      </c>
      <c r="D4" s="3" t="s">
        <v>6</v>
      </c>
      <c r="E4" s="3" t="s">
        <v>5</v>
      </c>
      <c r="F4" s="3" t="s">
        <v>6</v>
      </c>
    </row>
    <row r="5" spans="1:6" ht="28.5" customHeight="1">
      <c r="A5" s="5" t="s">
        <v>7</v>
      </c>
      <c r="B5" s="8">
        <v>5494003</v>
      </c>
      <c r="C5" s="8">
        <v>400845356</v>
      </c>
      <c r="D5" s="45">
        <v>1657481147</v>
      </c>
      <c r="E5" s="8">
        <v>1596483</v>
      </c>
      <c r="F5" s="45">
        <v>6474412</v>
      </c>
    </row>
    <row r="6" spans="1:6" ht="28.5" customHeight="1">
      <c r="A6" s="5" t="s">
        <v>8</v>
      </c>
      <c r="B6" s="15">
        <v>3311602</v>
      </c>
      <c r="C6" s="9">
        <v>230685853</v>
      </c>
      <c r="D6" s="45">
        <v>933771430</v>
      </c>
      <c r="E6" s="9">
        <v>974843</v>
      </c>
      <c r="F6" s="45">
        <v>3892540</v>
      </c>
    </row>
    <row r="7" spans="1:6" ht="28.5" customHeight="1">
      <c r="A7" s="5" t="s">
        <v>9</v>
      </c>
      <c r="B7" s="15">
        <v>1112957</v>
      </c>
      <c r="C7" s="8">
        <v>57685002</v>
      </c>
      <c r="D7" s="45">
        <v>254983759</v>
      </c>
      <c r="E7" s="8">
        <v>307633</v>
      </c>
      <c r="F7" s="45">
        <v>1309995</v>
      </c>
    </row>
    <row r="8" spans="1:6" ht="28.5" customHeight="1">
      <c r="A8" s="5" t="s">
        <v>10</v>
      </c>
      <c r="B8" s="15">
        <v>1069444</v>
      </c>
      <c r="C8" s="9">
        <v>112474501</v>
      </c>
      <c r="D8" s="45">
        <v>468725958</v>
      </c>
      <c r="E8" s="9">
        <v>314007</v>
      </c>
      <c r="F8" s="45">
        <v>1271877</v>
      </c>
    </row>
    <row r="10" spans="1:6" ht="28.5" customHeight="1">
      <c r="A10" s="49" t="s">
        <v>11</v>
      </c>
      <c r="B10" s="50"/>
      <c r="C10" s="50"/>
      <c r="D10" s="50"/>
      <c r="E10" s="50"/>
      <c r="F10" s="50"/>
    </row>
    <row r="11" spans="1:8" ht="28.5" customHeight="1">
      <c r="A11" s="53" t="s">
        <v>1</v>
      </c>
      <c r="B11" s="53" t="s">
        <v>2</v>
      </c>
      <c r="C11" s="55" t="s">
        <v>3</v>
      </c>
      <c r="D11" s="56"/>
      <c r="E11" s="57" t="s">
        <v>4</v>
      </c>
      <c r="F11" s="58"/>
      <c r="G11" s="47" t="s">
        <v>18</v>
      </c>
      <c r="H11" s="48"/>
    </row>
    <row r="12" spans="1:8" ht="28.5" customHeight="1">
      <c r="A12" s="54"/>
      <c r="B12" s="54"/>
      <c r="C12" s="3" t="s">
        <v>5</v>
      </c>
      <c r="D12" s="3" t="s">
        <v>6</v>
      </c>
      <c r="E12" s="3" t="s">
        <v>5</v>
      </c>
      <c r="F12" s="14" t="s">
        <v>6</v>
      </c>
      <c r="G12" s="3" t="s">
        <v>16</v>
      </c>
      <c r="H12" s="3" t="s">
        <v>17</v>
      </c>
    </row>
    <row r="13" spans="1:8" ht="28.5" customHeight="1">
      <c r="A13" s="10" t="s">
        <v>7</v>
      </c>
      <c r="B13" s="16">
        <f>SUM(B14:B18)</f>
        <v>23199939</v>
      </c>
      <c r="C13" s="16">
        <f>SUM(C14:C18)</f>
        <v>2839088248</v>
      </c>
      <c r="D13" s="16">
        <f>SUM(D14:D18)</f>
        <v>11413585185</v>
      </c>
      <c r="E13" s="16">
        <f>SUM(E14:E18)</f>
        <v>16246644</v>
      </c>
      <c r="F13" s="18">
        <v>64393401</v>
      </c>
      <c r="G13" s="17">
        <f>SUM(G14:G18)</f>
        <v>7603333</v>
      </c>
      <c r="H13" s="17">
        <f>SUM(H14:H18)</f>
        <v>1300060</v>
      </c>
    </row>
    <row r="14" spans="1:8" ht="28.5" customHeight="1">
      <c r="A14" s="11" t="s">
        <v>8</v>
      </c>
      <c r="B14" s="16">
        <v>7052253</v>
      </c>
      <c r="C14" s="16">
        <v>815105020</v>
      </c>
      <c r="D14" s="20">
        <v>3119765345</v>
      </c>
      <c r="E14" s="16">
        <v>5364011</v>
      </c>
      <c r="F14" s="20">
        <v>21023932</v>
      </c>
      <c r="G14" s="17">
        <v>2647765</v>
      </c>
      <c r="H14" s="17">
        <v>316381</v>
      </c>
    </row>
    <row r="15" spans="1:8" ht="28.5" customHeight="1">
      <c r="A15" s="12" t="s">
        <v>10</v>
      </c>
      <c r="B15" s="16">
        <v>5869512</v>
      </c>
      <c r="C15" s="16">
        <v>773595456</v>
      </c>
      <c r="D15" s="20">
        <v>3099093745</v>
      </c>
      <c r="E15" s="16">
        <v>4638935</v>
      </c>
      <c r="F15" s="20">
        <v>18452480</v>
      </c>
      <c r="G15" s="17">
        <v>2098724</v>
      </c>
      <c r="H15" s="17">
        <v>465469</v>
      </c>
    </row>
    <row r="16" spans="1:8" ht="28.5" customHeight="1">
      <c r="A16" s="13" t="s">
        <v>14</v>
      </c>
      <c r="B16" s="16">
        <v>1701296</v>
      </c>
      <c r="C16" s="16">
        <v>166766878</v>
      </c>
      <c r="D16" s="20">
        <v>706019466</v>
      </c>
      <c r="E16" s="16">
        <v>603316</v>
      </c>
      <c r="F16" s="20">
        <v>2371138</v>
      </c>
      <c r="G16" s="17">
        <v>237223</v>
      </c>
      <c r="H16" s="17">
        <v>82587</v>
      </c>
    </row>
    <row r="17" spans="1:8" ht="28.5" customHeight="1">
      <c r="A17" s="13" t="s">
        <v>9</v>
      </c>
      <c r="B17" s="16">
        <v>5957439</v>
      </c>
      <c r="C17" s="16">
        <v>596447173</v>
      </c>
      <c r="D17" s="20">
        <v>2414060918</v>
      </c>
      <c r="E17" s="16">
        <v>4177379</v>
      </c>
      <c r="F17" s="20">
        <v>16500227</v>
      </c>
      <c r="G17" s="17">
        <v>2223893</v>
      </c>
      <c r="H17" s="17">
        <v>435623</v>
      </c>
    </row>
    <row r="18" spans="1:8" ht="28.5" customHeight="1">
      <c r="A18" s="12" t="s">
        <v>15</v>
      </c>
      <c r="B18" s="16">
        <v>2619439</v>
      </c>
      <c r="C18" s="16">
        <v>487173721</v>
      </c>
      <c r="D18" s="21">
        <v>2074645711</v>
      </c>
      <c r="E18" s="16">
        <v>1463003</v>
      </c>
      <c r="F18" s="21">
        <v>6045624</v>
      </c>
      <c r="G18" s="19">
        <v>395728</v>
      </c>
      <c r="H18" s="17">
        <v>0</v>
      </c>
    </row>
    <row r="20" spans="1:6" ht="27.75" customHeight="1">
      <c r="A20" s="49" t="s">
        <v>13</v>
      </c>
      <c r="B20" s="50"/>
      <c r="C20" s="50"/>
      <c r="D20" s="50"/>
      <c r="E20" s="50"/>
      <c r="F20" s="50"/>
    </row>
    <row r="21" spans="1:6" ht="20.25" customHeight="1">
      <c r="A21" s="48" t="s">
        <v>12</v>
      </c>
      <c r="B21" s="52" t="s">
        <v>2</v>
      </c>
      <c r="C21" s="52" t="s">
        <v>3</v>
      </c>
      <c r="D21" s="51"/>
      <c r="E21" s="48" t="s">
        <v>4</v>
      </c>
      <c r="F21" s="51"/>
    </row>
    <row r="22" spans="1:6" ht="22.5" customHeight="1">
      <c r="A22" s="51"/>
      <c r="B22" s="51"/>
      <c r="C22" s="3" t="s">
        <v>5</v>
      </c>
      <c r="D22" s="3" t="s">
        <v>6</v>
      </c>
      <c r="E22" s="3" t="s">
        <v>5</v>
      </c>
      <c r="F22" s="3" t="s">
        <v>6</v>
      </c>
    </row>
    <row r="23" spans="1:6" ht="26.25" customHeight="1">
      <c r="A23" s="4">
        <v>6</v>
      </c>
      <c r="B23" s="6">
        <v>135613</v>
      </c>
      <c r="C23" s="7">
        <v>139105</v>
      </c>
      <c r="D23" s="7">
        <v>391304</v>
      </c>
      <c r="E23" s="6">
        <v>24870</v>
      </c>
      <c r="F23" s="6">
        <v>101422</v>
      </c>
    </row>
  </sheetData>
  <sheetProtection/>
  <mergeCells count="17">
    <mergeCell ref="A10:F10"/>
    <mergeCell ref="A1:F1"/>
    <mergeCell ref="A2:F2"/>
    <mergeCell ref="A3:A4"/>
    <mergeCell ref="B3:B4"/>
    <mergeCell ref="C3:D3"/>
    <mergeCell ref="E3:F3"/>
    <mergeCell ref="G11:H11"/>
    <mergeCell ref="A20:F20"/>
    <mergeCell ref="A21:A22"/>
    <mergeCell ref="B21:B22"/>
    <mergeCell ref="C21:D21"/>
    <mergeCell ref="E21:F21"/>
    <mergeCell ref="A11:A12"/>
    <mergeCell ref="B11:B12"/>
    <mergeCell ref="C11:D11"/>
    <mergeCell ref="E11:F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3">
      <selection activeCell="G14" sqref="G14"/>
    </sheetView>
  </sheetViews>
  <sheetFormatPr defaultColWidth="9.00390625" defaultRowHeight="16.5"/>
  <cols>
    <col min="1" max="1" width="31.625" style="1" bestFit="1" customWidth="1"/>
    <col min="2" max="2" width="12.625" style="2" customWidth="1"/>
    <col min="3" max="3" width="16.25390625" style="2" customWidth="1"/>
    <col min="4" max="4" width="15.125" style="2" bestFit="1" customWidth="1"/>
    <col min="5" max="5" width="11.75390625" style="2" bestFit="1" customWidth="1"/>
    <col min="6" max="6" width="13.125" style="2" customWidth="1"/>
    <col min="7" max="7" width="11.125" style="1" customWidth="1"/>
    <col min="8" max="8" width="10.875" style="1" customWidth="1"/>
    <col min="9" max="9" width="11.625" style="1" bestFit="1" customWidth="1"/>
    <col min="10" max="16384" width="9.00390625" style="1" customWidth="1"/>
  </cols>
  <sheetData>
    <row r="1" spans="1:6" ht="27.75" customHeight="1">
      <c r="A1" s="49" t="s">
        <v>0</v>
      </c>
      <c r="B1" s="50"/>
      <c r="C1" s="50"/>
      <c r="D1" s="50"/>
      <c r="E1" s="50"/>
      <c r="F1" s="50"/>
    </row>
    <row r="2" spans="1:6" ht="27.75" customHeight="1">
      <c r="A2" s="59" t="s">
        <v>24</v>
      </c>
      <c r="B2" s="59"/>
      <c r="C2" s="59"/>
      <c r="D2" s="59"/>
      <c r="E2" s="59"/>
      <c r="F2" s="59"/>
    </row>
    <row r="3" spans="1:6" ht="28.5" customHeight="1">
      <c r="A3" s="48" t="s">
        <v>1</v>
      </c>
      <c r="B3" s="48" t="s">
        <v>2</v>
      </c>
      <c r="C3" s="52" t="s">
        <v>3</v>
      </c>
      <c r="D3" s="51"/>
      <c r="E3" s="48" t="s">
        <v>4</v>
      </c>
      <c r="F3" s="51"/>
    </row>
    <row r="4" spans="1:6" ht="28.5" customHeight="1">
      <c r="A4" s="51"/>
      <c r="B4" s="51"/>
      <c r="C4" s="3" t="s">
        <v>5</v>
      </c>
      <c r="D4" s="3" t="s">
        <v>6</v>
      </c>
      <c r="E4" s="3" t="s">
        <v>5</v>
      </c>
      <c r="F4" s="3" t="s">
        <v>6</v>
      </c>
    </row>
    <row r="5" spans="1:6" ht="28.5" customHeight="1">
      <c r="A5" s="5" t="s">
        <v>7</v>
      </c>
      <c r="B5" s="8">
        <f>SUM(B6:B8)</f>
        <v>5363927</v>
      </c>
      <c r="C5" s="8">
        <f>SUM(C6:C8)</f>
        <v>386123936.18333334</v>
      </c>
      <c r="D5" s="8">
        <f>SUM(D6:D8)</f>
        <v>2043605083.1833334</v>
      </c>
      <c r="E5" s="8">
        <f>SUM(E6:E8)</f>
        <v>1553481.858</v>
      </c>
      <c r="F5" s="8">
        <f>SUM(F6:F8)</f>
        <v>8027893.858</v>
      </c>
    </row>
    <row r="6" spans="1:6" ht="28.5" customHeight="1">
      <c r="A6" s="5" t="s">
        <v>8</v>
      </c>
      <c r="B6" s="15">
        <v>3243500</v>
      </c>
      <c r="C6" s="9">
        <v>217267139.25</v>
      </c>
      <c r="D6" s="6">
        <f>C6+'10204'!D6</f>
        <v>1151038569.25</v>
      </c>
      <c r="E6" s="9">
        <v>958500.858</v>
      </c>
      <c r="F6" s="6">
        <f>E6+'10204'!F6</f>
        <v>4851040.858</v>
      </c>
    </row>
    <row r="7" spans="1:6" ht="28.5" customHeight="1">
      <c r="A7" s="5" t="s">
        <v>9</v>
      </c>
      <c r="B7" s="15">
        <v>1085988</v>
      </c>
      <c r="C7" s="8">
        <v>56713893</v>
      </c>
      <c r="D7" s="6">
        <f>C7+'10204'!D7</f>
        <v>311697652</v>
      </c>
      <c r="E7" s="8">
        <v>310947</v>
      </c>
      <c r="F7" s="6">
        <f>E7+'10204'!F7</f>
        <v>1620942</v>
      </c>
    </row>
    <row r="8" spans="1:6" ht="28.5" customHeight="1">
      <c r="A8" s="5" t="s">
        <v>10</v>
      </c>
      <c r="B8" s="15">
        <v>1034439</v>
      </c>
      <c r="C8" s="9">
        <v>112142903.93333332</v>
      </c>
      <c r="D8" s="6">
        <f>C8+'10204'!D8</f>
        <v>580868861.9333333</v>
      </c>
      <c r="E8" s="9">
        <v>284034</v>
      </c>
      <c r="F8" s="6">
        <f>E8+'10204'!F8</f>
        <v>1555911</v>
      </c>
    </row>
    <row r="10" spans="1:6" ht="28.5" customHeight="1">
      <c r="A10" s="49" t="s">
        <v>11</v>
      </c>
      <c r="B10" s="50"/>
      <c r="C10" s="50"/>
      <c r="D10" s="50"/>
      <c r="E10" s="50"/>
      <c r="F10" s="50"/>
    </row>
    <row r="11" spans="1:8" ht="28.5" customHeight="1">
      <c r="A11" s="53" t="s">
        <v>1</v>
      </c>
      <c r="B11" s="53" t="s">
        <v>2</v>
      </c>
      <c r="C11" s="55" t="s">
        <v>3</v>
      </c>
      <c r="D11" s="56"/>
      <c r="E11" s="57" t="s">
        <v>4</v>
      </c>
      <c r="F11" s="58"/>
      <c r="G11" s="47" t="s">
        <v>18</v>
      </c>
      <c r="H11" s="48"/>
    </row>
    <row r="12" spans="1:8" ht="28.5" customHeight="1">
      <c r="A12" s="54"/>
      <c r="B12" s="54"/>
      <c r="C12" s="3" t="s">
        <v>5</v>
      </c>
      <c r="D12" s="3" t="s">
        <v>6</v>
      </c>
      <c r="E12" s="3" t="s">
        <v>5</v>
      </c>
      <c r="F12" s="14" t="s">
        <v>6</v>
      </c>
      <c r="G12" s="3" t="s">
        <v>16</v>
      </c>
      <c r="H12" s="3" t="s">
        <v>17</v>
      </c>
    </row>
    <row r="13" spans="1:8" ht="28.5" customHeight="1">
      <c r="A13" s="10" t="s">
        <v>7</v>
      </c>
      <c r="B13" s="16">
        <f>SUM(B14:B18)</f>
        <v>23362990</v>
      </c>
      <c r="C13" s="16">
        <f aca="true" t="shared" si="0" ref="C13:H13">SUM(C14:C18)</f>
        <v>2874665296.583333</v>
      </c>
      <c r="D13" s="16">
        <f t="shared" si="0"/>
        <v>14288250481.583332</v>
      </c>
      <c r="E13" s="16">
        <f t="shared" si="0"/>
        <v>16458596.208</v>
      </c>
      <c r="F13" s="16">
        <f t="shared" si="0"/>
        <v>80851997.208</v>
      </c>
      <c r="G13" s="16">
        <f t="shared" si="0"/>
        <v>7867998</v>
      </c>
      <c r="H13" s="16">
        <f t="shared" si="0"/>
        <v>1329723</v>
      </c>
    </row>
    <row r="14" spans="1:8" ht="28.5" customHeight="1">
      <c r="A14" s="11" t="s">
        <v>8</v>
      </c>
      <c r="B14" s="16">
        <v>7147203</v>
      </c>
      <c r="C14" s="16">
        <v>794944299.8</v>
      </c>
      <c r="D14" s="20">
        <f>C14+'10204'!D14</f>
        <v>3914709644.8</v>
      </c>
      <c r="E14" s="16">
        <v>5269641.208</v>
      </c>
      <c r="F14" s="20">
        <f>E14+'10204'!F14</f>
        <v>26293573.208</v>
      </c>
      <c r="G14" s="17">
        <v>2756810</v>
      </c>
      <c r="H14" s="17">
        <v>319743</v>
      </c>
    </row>
    <row r="15" spans="1:8" ht="28.5" customHeight="1">
      <c r="A15" s="12" t="s">
        <v>10</v>
      </c>
      <c r="B15" s="16">
        <v>5934149</v>
      </c>
      <c r="C15" s="16">
        <v>807229573.4833331</v>
      </c>
      <c r="D15" s="20">
        <f>C15+'10204'!D15</f>
        <v>3906323318.483333</v>
      </c>
      <c r="E15" s="16">
        <v>4784546</v>
      </c>
      <c r="F15" s="20">
        <f>E15+'10204'!F15</f>
        <v>23237026</v>
      </c>
      <c r="G15" s="17">
        <v>2153838</v>
      </c>
      <c r="H15" s="17">
        <v>480669</v>
      </c>
    </row>
    <row r="16" spans="1:8" ht="28.5" customHeight="1">
      <c r="A16" s="13" t="s">
        <v>14</v>
      </c>
      <c r="B16" s="16">
        <v>1717741</v>
      </c>
      <c r="C16" s="16">
        <v>165885885.3</v>
      </c>
      <c r="D16" s="20">
        <f>C16+'10204'!D16</f>
        <v>871905351.3</v>
      </c>
      <c r="E16" s="16">
        <v>619060</v>
      </c>
      <c r="F16" s="20">
        <f>E16+'10204'!F16</f>
        <v>2990198</v>
      </c>
      <c r="G16" s="17">
        <v>242798</v>
      </c>
      <c r="H16" s="17">
        <v>83811</v>
      </c>
    </row>
    <row r="17" spans="1:8" ht="28.5" customHeight="1">
      <c r="A17" s="13" t="s">
        <v>9</v>
      </c>
      <c r="B17" s="16">
        <v>6004125</v>
      </c>
      <c r="C17" s="16">
        <v>623617303</v>
      </c>
      <c r="D17" s="20">
        <f>C17+'10204'!D17</f>
        <v>3037678221</v>
      </c>
      <c r="E17" s="16">
        <v>4335829</v>
      </c>
      <c r="F17" s="20">
        <f>E17+'10204'!F17</f>
        <v>20836056</v>
      </c>
      <c r="G17" s="17">
        <v>2288258</v>
      </c>
      <c r="H17" s="17">
        <v>445500</v>
      </c>
    </row>
    <row r="18" spans="1:8" ht="28.5" customHeight="1">
      <c r="A18" s="12" t="s">
        <v>15</v>
      </c>
      <c r="B18" s="16">
        <v>2559772</v>
      </c>
      <c r="C18" s="16">
        <v>482988235</v>
      </c>
      <c r="D18" s="20">
        <f>C18+'10204'!D18</f>
        <v>2557633946</v>
      </c>
      <c r="E18" s="16">
        <v>1449520</v>
      </c>
      <c r="F18" s="20">
        <f>E18+'10204'!F18</f>
        <v>7495144</v>
      </c>
      <c r="G18" s="19">
        <v>426294</v>
      </c>
      <c r="H18" s="17">
        <v>0</v>
      </c>
    </row>
    <row r="20" spans="1:6" ht="27.75" customHeight="1">
      <c r="A20" s="49" t="s">
        <v>13</v>
      </c>
      <c r="B20" s="50"/>
      <c r="C20" s="50"/>
      <c r="D20" s="50"/>
      <c r="E20" s="50"/>
      <c r="F20" s="50"/>
    </row>
    <row r="21" spans="1:6" ht="20.25" customHeight="1">
      <c r="A21" s="48" t="s">
        <v>12</v>
      </c>
      <c r="B21" s="52" t="s">
        <v>2</v>
      </c>
      <c r="C21" s="52" t="s">
        <v>3</v>
      </c>
      <c r="D21" s="51"/>
      <c r="E21" s="48" t="s">
        <v>4</v>
      </c>
      <c r="F21" s="51"/>
    </row>
    <row r="22" spans="1:6" ht="22.5" customHeight="1">
      <c r="A22" s="51"/>
      <c r="B22" s="51"/>
      <c r="C22" s="3" t="s">
        <v>5</v>
      </c>
      <c r="D22" s="3" t="s">
        <v>6</v>
      </c>
      <c r="E22" s="3" t="s">
        <v>5</v>
      </c>
      <c r="F22" s="3" t="s">
        <v>6</v>
      </c>
    </row>
    <row r="23" spans="1:6" ht="26.25" customHeight="1">
      <c r="A23" s="4">
        <v>6</v>
      </c>
      <c r="B23" s="6">
        <v>134418</v>
      </c>
      <c r="C23" s="7">
        <v>110749</v>
      </c>
      <c r="D23" s="7">
        <f>C23+'10204'!D23</f>
        <v>502053</v>
      </c>
      <c r="E23" s="6">
        <v>26116</v>
      </c>
      <c r="F23" s="6">
        <f>E23+'10204'!F23</f>
        <v>127538</v>
      </c>
    </row>
  </sheetData>
  <sheetProtection/>
  <mergeCells count="17">
    <mergeCell ref="A10:F10"/>
    <mergeCell ref="A1:F1"/>
    <mergeCell ref="A2:F2"/>
    <mergeCell ref="A3:A4"/>
    <mergeCell ref="B3:B4"/>
    <mergeCell ref="C3:D3"/>
    <mergeCell ref="E3:F3"/>
    <mergeCell ref="G11:H11"/>
    <mergeCell ref="A20:F20"/>
    <mergeCell ref="A21:A22"/>
    <mergeCell ref="B21:B22"/>
    <mergeCell ref="C21:D21"/>
    <mergeCell ref="E21:F21"/>
    <mergeCell ref="A11:A12"/>
    <mergeCell ref="B11:B12"/>
    <mergeCell ref="C11:D11"/>
    <mergeCell ref="E11:F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B10">
      <selection activeCell="D6" sqref="D6"/>
    </sheetView>
  </sheetViews>
  <sheetFormatPr defaultColWidth="9.00390625" defaultRowHeight="16.5"/>
  <cols>
    <col min="1" max="1" width="31.625" style="1" bestFit="1" customWidth="1"/>
    <col min="2" max="2" width="12.625" style="2" customWidth="1"/>
    <col min="3" max="3" width="16.25390625" style="2" customWidth="1"/>
    <col min="4" max="4" width="15.125" style="2" bestFit="1" customWidth="1"/>
    <col min="5" max="5" width="11.75390625" style="2" bestFit="1" customWidth="1"/>
    <col min="6" max="6" width="13.125" style="2" customWidth="1"/>
    <col min="7" max="7" width="11.125" style="1" customWidth="1"/>
    <col min="8" max="8" width="10.875" style="1" customWidth="1"/>
    <col min="9" max="9" width="11.625" style="1" bestFit="1" customWidth="1"/>
    <col min="10" max="16384" width="9.00390625" style="1" customWidth="1"/>
  </cols>
  <sheetData>
    <row r="1" spans="1:6" ht="27.75" customHeight="1">
      <c r="A1" s="49" t="s">
        <v>0</v>
      </c>
      <c r="B1" s="50"/>
      <c r="C1" s="50"/>
      <c r="D1" s="50"/>
      <c r="E1" s="50"/>
      <c r="F1" s="50"/>
    </row>
    <row r="2" spans="1:6" ht="27.75" customHeight="1">
      <c r="A2" s="59" t="s">
        <v>25</v>
      </c>
      <c r="B2" s="59"/>
      <c r="C2" s="59"/>
      <c r="D2" s="59"/>
      <c r="E2" s="59"/>
      <c r="F2" s="59"/>
    </row>
    <row r="3" spans="1:6" ht="28.5" customHeight="1">
      <c r="A3" s="48" t="s">
        <v>1</v>
      </c>
      <c r="B3" s="48" t="s">
        <v>2</v>
      </c>
      <c r="C3" s="52" t="s">
        <v>3</v>
      </c>
      <c r="D3" s="51"/>
      <c r="E3" s="48" t="s">
        <v>4</v>
      </c>
      <c r="F3" s="51"/>
    </row>
    <row r="4" spans="1:6" ht="28.5" customHeight="1">
      <c r="A4" s="51"/>
      <c r="B4" s="51"/>
      <c r="C4" s="3" t="s">
        <v>5</v>
      </c>
      <c r="D4" s="3" t="s">
        <v>6</v>
      </c>
      <c r="E4" s="3" t="s">
        <v>5</v>
      </c>
      <c r="F4" s="3" t="s">
        <v>6</v>
      </c>
    </row>
    <row r="5" spans="1:6" ht="28.5" customHeight="1">
      <c r="A5" s="5" t="s">
        <v>7</v>
      </c>
      <c r="B5" s="8">
        <f>SUM(B6:B8)</f>
        <v>5241343</v>
      </c>
      <c r="C5" s="8">
        <f>SUM(C6:C8)</f>
        <v>381827810</v>
      </c>
      <c r="D5" s="8">
        <f>SUM(D6:D8)</f>
        <v>2425432893.1833334</v>
      </c>
      <c r="E5" s="8">
        <f>SUM(E6:E8)</f>
        <v>1504707</v>
      </c>
      <c r="F5" s="8">
        <f>SUM(F6:F8)</f>
        <v>9532600.858</v>
      </c>
    </row>
    <row r="6" spans="1:6" ht="28.5" customHeight="1">
      <c r="A6" s="5" t="s">
        <v>8</v>
      </c>
      <c r="B6" s="15">
        <v>3180826</v>
      </c>
      <c r="C6" s="9">
        <v>225211733</v>
      </c>
      <c r="D6" s="6">
        <f>C6+'10205'!D6</f>
        <v>1376250302.25</v>
      </c>
      <c r="E6" s="9">
        <v>986878</v>
      </c>
      <c r="F6" s="6">
        <f>E6+'10205'!F6</f>
        <v>5837918.858</v>
      </c>
    </row>
    <row r="7" spans="1:6" ht="28.5" customHeight="1">
      <c r="A7" s="5" t="s">
        <v>9</v>
      </c>
      <c r="B7" s="15">
        <v>1059738</v>
      </c>
      <c r="C7" s="8">
        <v>52227845</v>
      </c>
      <c r="D7" s="6">
        <f>C7+'10205'!D7</f>
        <v>363925497</v>
      </c>
      <c r="E7" s="8">
        <v>290763</v>
      </c>
      <c r="F7" s="6">
        <f>E7+'10205'!F7</f>
        <v>1911705</v>
      </c>
    </row>
    <row r="8" spans="1:6" ht="28.5" customHeight="1">
      <c r="A8" s="5" t="s">
        <v>10</v>
      </c>
      <c r="B8" s="15">
        <v>1000779</v>
      </c>
      <c r="C8" s="9">
        <v>104388232</v>
      </c>
      <c r="D8" s="6">
        <f>C8+'10205'!D8</f>
        <v>685257093.9333333</v>
      </c>
      <c r="E8" s="9">
        <v>227066</v>
      </c>
      <c r="F8" s="6">
        <f>E8+'10205'!F8</f>
        <v>1782977</v>
      </c>
    </row>
    <row r="10" spans="1:6" ht="28.5" customHeight="1">
      <c r="A10" s="49" t="s">
        <v>11</v>
      </c>
      <c r="B10" s="50"/>
      <c r="C10" s="50"/>
      <c r="D10" s="50"/>
      <c r="E10" s="50"/>
      <c r="F10" s="50"/>
    </row>
    <row r="11" spans="1:8" ht="28.5" customHeight="1">
      <c r="A11" s="53" t="s">
        <v>1</v>
      </c>
      <c r="B11" s="53" t="s">
        <v>2</v>
      </c>
      <c r="C11" s="55" t="s">
        <v>3</v>
      </c>
      <c r="D11" s="56"/>
      <c r="E11" s="57" t="s">
        <v>4</v>
      </c>
      <c r="F11" s="58"/>
      <c r="G11" s="47" t="s">
        <v>18</v>
      </c>
      <c r="H11" s="48"/>
    </row>
    <row r="12" spans="1:8" ht="28.5" customHeight="1">
      <c r="A12" s="54"/>
      <c r="B12" s="54"/>
      <c r="C12" s="3" t="s">
        <v>5</v>
      </c>
      <c r="D12" s="3" t="s">
        <v>6</v>
      </c>
      <c r="E12" s="3" t="s">
        <v>5</v>
      </c>
      <c r="F12" s="14" t="s">
        <v>6</v>
      </c>
      <c r="G12" s="3" t="s">
        <v>16</v>
      </c>
      <c r="H12" s="3" t="s">
        <v>17</v>
      </c>
    </row>
    <row r="13" spans="1:8" ht="28.5" customHeight="1">
      <c r="A13" s="10" t="s">
        <v>7</v>
      </c>
      <c r="B13" s="16">
        <f>SUM(B14:B18)</f>
        <v>23528474</v>
      </c>
      <c r="C13" s="16">
        <f aca="true" t="shared" si="0" ref="C13:H13">SUM(C14:C18)</f>
        <v>2803342546</v>
      </c>
      <c r="D13" s="16">
        <f t="shared" si="0"/>
        <v>17091593027.583332</v>
      </c>
      <c r="E13" s="16">
        <f t="shared" si="0"/>
        <v>16714110</v>
      </c>
      <c r="F13" s="16">
        <f t="shared" si="0"/>
        <v>97566107.208</v>
      </c>
      <c r="G13" s="16">
        <f t="shared" si="0"/>
        <v>8115602</v>
      </c>
      <c r="H13" s="16">
        <f t="shared" si="0"/>
        <v>1357004</v>
      </c>
    </row>
    <row r="14" spans="1:8" ht="28.5" customHeight="1">
      <c r="A14" s="11" t="s">
        <v>8</v>
      </c>
      <c r="B14" s="16">
        <v>7239689</v>
      </c>
      <c r="C14" s="16">
        <v>848230510</v>
      </c>
      <c r="D14" s="20">
        <f>C14+'10205'!D14</f>
        <v>4762940154.8</v>
      </c>
      <c r="E14" s="16">
        <v>5496295</v>
      </c>
      <c r="F14" s="20">
        <f>E14+'10205'!F14</f>
        <v>31789868.208</v>
      </c>
      <c r="G14" s="17">
        <v>2851997</v>
      </c>
      <c r="H14" s="17">
        <v>324766</v>
      </c>
    </row>
    <row r="15" spans="1:8" ht="28.5" customHeight="1">
      <c r="A15" s="12" t="s">
        <v>10</v>
      </c>
      <c r="B15" s="16">
        <v>5997428</v>
      </c>
      <c r="C15" s="16">
        <v>773134409</v>
      </c>
      <c r="D15" s="20">
        <f>C15+'10205'!D15</f>
        <v>4679457727.483334</v>
      </c>
      <c r="E15" s="16">
        <v>4808315</v>
      </c>
      <c r="F15" s="20">
        <f>E15+'10205'!F15</f>
        <v>28045341</v>
      </c>
      <c r="G15" s="17">
        <v>2204841</v>
      </c>
      <c r="H15" s="17">
        <v>492668</v>
      </c>
    </row>
    <row r="16" spans="1:8" ht="28.5" customHeight="1">
      <c r="A16" s="13" t="s">
        <v>14</v>
      </c>
      <c r="B16" s="16">
        <v>1735262</v>
      </c>
      <c r="C16" s="16">
        <v>150728560</v>
      </c>
      <c r="D16" s="20">
        <f>C16+'10205'!D16</f>
        <v>1022633911.3</v>
      </c>
      <c r="E16" s="16">
        <v>601588</v>
      </c>
      <c r="F16" s="20">
        <f>E16+'10205'!F16</f>
        <v>3591786</v>
      </c>
      <c r="G16" s="17">
        <v>258769</v>
      </c>
      <c r="H16" s="17">
        <v>86747</v>
      </c>
    </row>
    <row r="17" spans="1:8" ht="28.5" customHeight="1">
      <c r="A17" s="13" t="s">
        <v>9</v>
      </c>
      <c r="B17" s="16">
        <v>6046422</v>
      </c>
      <c r="C17" s="16">
        <v>596783629</v>
      </c>
      <c r="D17" s="20">
        <f>C17+'10205'!D17</f>
        <v>3634461850</v>
      </c>
      <c r="E17" s="16">
        <v>4324340</v>
      </c>
      <c r="F17" s="20">
        <f>E17+'10205'!F17</f>
        <v>25160396</v>
      </c>
      <c r="G17" s="17">
        <v>2348266</v>
      </c>
      <c r="H17" s="17">
        <v>452823</v>
      </c>
    </row>
    <row r="18" spans="1:8" ht="28.5" customHeight="1">
      <c r="A18" s="12" t="s">
        <v>15</v>
      </c>
      <c r="B18" s="16">
        <v>2509673</v>
      </c>
      <c r="C18" s="16">
        <v>434465438</v>
      </c>
      <c r="D18" s="20">
        <f>C18+'10205'!D18</f>
        <v>2992099384</v>
      </c>
      <c r="E18" s="16">
        <v>1483572</v>
      </c>
      <c r="F18" s="20">
        <f>E18+'10205'!F18</f>
        <v>8978716</v>
      </c>
      <c r="G18" s="19">
        <v>451729</v>
      </c>
      <c r="H18" s="17">
        <v>0</v>
      </c>
    </row>
    <row r="20" spans="1:6" ht="27.75" customHeight="1">
      <c r="A20" s="49" t="s">
        <v>13</v>
      </c>
      <c r="B20" s="50"/>
      <c r="C20" s="50"/>
      <c r="D20" s="50"/>
      <c r="E20" s="50"/>
      <c r="F20" s="50"/>
    </row>
    <row r="21" spans="1:6" ht="20.25" customHeight="1">
      <c r="A21" s="48" t="s">
        <v>12</v>
      </c>
      <c r="B21" s="52" t="s">
        <v>2</v>
      </c>
      <c r="C21" s="52" t="s">
        <v>3</v>
      </c>
      <c r="D21" s="51"/>
      <c r="E21" s="48" t="s">
        <v>4</v>
      </c>
      <c r="F21" s="51"/>
    </row>
    <row r="22" spans="1:6" ht="22.5" customHeight="1">
      <c r="A22" s="51"/>
      <c r="B22" s="51"/>
      <c r="C22" s="3" t="s">
        <v>5</v>
      </c>
      <c r="D22" s="3" t="s">
        <v>6</v>
      </c>
      <c r="E22" s="3" t="s">
        <v>5</v>
      </c>
      <c r="F22" s="3" t="s">
        <v>6</v>
      </c>
    </row>
    <row r="23" spans="1:6" ht="26.25" customHeight="1">
      <c r="A23" s="4">
        <v>6</v>
      </c>
      <c r="B23" s="6">
        <v>133066</v>
      </c>
      <c r="C23" s="7">
        <v>108036</v>
      </c>
      <c r="D23" s="7">
        <f>C23+'10205'!D23</f>
        <v>610089</v>
      </c>
      <c r="E23" s="6">
        <v>23544</v>
      </c>
      <c r="F23" s="6">
        <f>E23+'10205'!F23</f>
        <v>151082</v>
      </c>
    </row>
  </sheetData>
  <sheetProtection/>
  <mergeCells count="17">
    <mergeCell ref="A10:F10"/>
    <mergeCell ref="A1:F1"/>
    <mergeCell ref="A2:F2"/>
    <mergeCell ref="A3:A4"/>
    <mergeCell ref="B3:B4"/>
    <mergeCell ref="C3:D3"/>
    <mergeCell ref="E3:F3"/>
    <mergeCell ref="G11:H11"/>
    <mergeCell ref="A20:F20"/>
    <mergeCell ref="A21:A22"/>
    <mergeCell ref="B21:B22"/>
    <mergeCell ref="C21:D21"/>
    <mergeCell ref="E21:F21"/>
    <mergeCell ref="A11:A12"/>
    <mergeCell ref="B11:B12"/>
    <mergeCell ref="C11:D11"/>
    <mergeCell ref="E11:F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3">
      <selection activeCell="D23" sqref="D23"/>
    </sheetView>
  </sheetViews>
  <sheetFormatPr defaultColWidth="9.00390625" defaultRowHeight="16.5"/>
  <cols>
    <col min="1" max="1" width="31.625" style="1" bestFit="1" customWidth="1"/>
    <col min="2" max="2" width="12.625" style="2" customWidth="1"/>
    <col min="3" max="3" width="16.25390625" style="2" customWidth="1"/>
    <col min="4" max="4" width="15.125" style="2" bestFit="1" customWidth="1"/>
    <col min="5" max="5" width="11.75390625" style="2" bestFit="1" customWidth="1"/>
    <col min="6" max="6" width="13.125" style="2" customWidth="1"/>
    <col min="7" max="7" width="11.125" style="1" customWidth="1"/>
    <col min="8" max="8" width="10.875" style="1" customWidth="1"/>
    <col min="9" max="9" width="11.625" style="1" bestFit="1" customWidth="1"/>
    <col min="10" max="16384" width="9.00390625" style="1" customWidth="1"/>
  </cols>
  <sheetData>
    <row r="1" spans="1:6" ht="27.75" customHeight="1">
      <c r="A1" s="49" t="s">
        <v>0</v>
      </c>
      <c r="B1" s="50"/>
      <c r="C1" s="50"/>
      <c r="D1" s="50"/>
      <c r="E1" s="50"/>
      <c r="F1" s="50"/>
    </row>
    <row r="2" spans="1:6" ht="27.75" customHeight="1">
      <c r="A2" s="59" t="s">
        <v>20</v>
      </c>
      <c r="B2" s="59"/>
      <c r="C2" s="59"/>
      <c r="D2" s="59"/>
      <c r="E2" s="59"/>
      <c r="F2" s="59"/>
    </row>
    <row r="3" spans="1:6" ht="28.5" customHeight="1">
      <c r="A3" s="48" t="s">
        <v>1</v>
      </c>
      <c r="B3" s="48" t="s">
        <v>2</v>
      </c>
      <c r="C3" s="52" t="s">
        <v>3</v>
      </c>
      <c r="D3" s="51"/>
      <c r="E3" s="48" t="s">
        <v>4</v>
      </c>
      <c r="F3" s="51"/>
    </row>
    <row r="4" spans="1:6" ht="28.5" customHeight="1">
      <c r="A4" s="51"/>
      <c r="B4" s="51"/>
      <c r="C4" s="3" t="s">
        <v>5</v>
      </c>
      <c r="D4" s="3" t="s">
        <v>6</v>
      </c>
      <c r="E4" s="3" t="s">
        <v>5</v>
      </c>
      <c r="F4" s="3" t="s">
        <v>6</v>
      </c>
    </row>
    <row r="5" spans="1:6" ht="28.5" customHeight="1">
      <c r="A5" s="5" t="s">
        <v>7</v>
      </c>
      <c r="B5" s="8">
        <v>5084440</v>
      </c>
      <c r="C5" s="8">
        <v>362653686</v>
      </c>
      <c r="D5" s="6">
        <f>SUM(D6:D8)</f>
        <v>2788086579.1833334</v>
      </c>
      <c r="E5" s="8">
        <v>1440141</v>
      </c>
      <c r="F5" s="6">
        <f>E5+'10206'!F5</f>
        <v>10972741.858</v>
      </c>
    </row>
    <row r="6" spans="1:6" ht="28.5" customHeight="1">
      <c r="A6" s="5" t="s">
        <v>8</v>
      </c>
      <c r="B6" s="15">
        <v>3092099</v>
      </c>
      <c r="C6" s="9">
        <v>208820616</v>
      </c>
      <c r="D6" s="6">
        <f>C6+'10206'!D6</f>
        <v>1585070918.25</v>
      </c>
      <c r="E6" s="9">
        <v>942522</v>
      </c>
      <c r="F6" s="6">
        <f>E6+'10206'!F6</f>
        <v>6780440.858</v>
      </c>
    </row>
    <row r="7" spans="1:6" ht="28.5" customHeight="1">
      <c r="A7" s="5" t="s">
        <v>9</v>
      </c>
      <c r="B7" s="15">
        <v>1024910</v>
      </c>
      <c r="C7" s="8">
        <v>50916878</v>
      </c>
      <c r="D7" s="6">
        <f>C7+'10206'!D7</f>
        <v>414842375</v>
      </c>
      <c r="E7" s="8">
        <v>288399</v>
      </c>
      <c r="F7" s="6">
        <f>E7+'10206'!F7</f>
        <v>2200104</v>
      </c>
    </row>
    <row r="8" spans="1:6" ht="28.5" customHeight="1">
      <c r="A8" s="5" t="s">
        <v>10</v>
      </c>
      <c r="B8" s="15">
        <v>967431</v>
      </c>
      <c r="C8" s="9">
        <v>102916192</v>
      </c>
      <c r="D8" s="6">
        <f>C8+'10206'!D8</f>
        <v>788173285.9333333</v>
      </c>
      <c r="E8" s="9">
        <v>209220</v>
      </c>
      <c r="F8" s="6">
        <f>E8+'10206'!F8</f>
        <v>1992197</v>
      </c>
    </row>
    <row r="10" spans="1:6" ht="28.5" customHeight="1">
      <c r="A10" s="49" t="s">
        <v>11</v>
      </c>
      <c r="B10" s="50"/>
      <c r="C10" s="50"/>
      <c r="D10" s="50"/>
      <c r="E10" s="50"/>
      <c r="F10" s="50"/>
    </row>
    <row r="11" spans="1:8" ht="28.5" customHeight="1">
      <c r="A11" s="53" t="s">
        <v>1</v>
      </c>
      <c r="B11" s="53" t="s">
        <v>2</v>
      </c>
      <c r="C11" s="55" t="s">
        <v>3</v>
      </c>
      <c r="D11" s="56"/>
      <c r="E11" s="57" t="s">
        <v>4</v>
      </c>
      <c r="F11" s="58"/>
      <c r="G11" s="47" t="s">
        <v>18</v>
      </c>
      <c r="H11" s="48"/>
    </row>
    <row r="12" spans="1:8" ht="28.5" customHeight="1">
      <c r="A12" s="54"/>
      <c r="B12" s="54"/>
      <c r="C12" s="3" t="s">
        <v>5</v>
      </c>
      <c r="D12" s="3" t="s">
        <v>6</v>
      </c>
      <c r="E12" s="3" t="s">
        <v>5</v>
      </c>
      <c r="F12" s="14" t="s">
        <v>6</v>
      </c>
      <c r="G12" s="3" t="s">
        <v>16</v>
      </c>
      <c r="H12" s="3" t="s">
        <v>17</v>
      </c>
    </row>
    <row r="13" spans="1:8" ht="28.5" customHeight="1">
      <c r="A13" s="10" t="s">
        <v>7</v>
      </c>
      <c r="B13" s="16">
        <v>23733633</v>
      </c>
      <c r="C13" s="16">
        <v>2808591472</v>
      </c>
      <c r="D13" s="16">
        <f>C13+'10206'!D13</f>
        <v>19900184499.583332</v>
      </c>
      <c r="E13" s="16">
        <v>16911103</v>
      </c>
      <c r="F13" s="18">
        <f>E13+'10206'!F13</f>
        <v>114477210.208</v>
      </c>
      <c r="G13" s="17">
        <f>SUM(G14:G18)</f>
        <v>8496403</v>
      </c>
      <c r="H13" s="17">
        <f>SUM(H14:H18)</f>
        <v>1360598</v>
      </c>
    </row>
    <row r="14" spans="1:8" ht="28.5" customHeight="1">
      <c r="A14" s="11" t="s">
        <v>8</v>
      </c>
      <c r="B14" s="16">
        <v>7366738</v>
      </c>
      <c r="C14" s="16">
        <v>819803434</v>
      </c>
      <c r="D14" s="20">
        <f>C14+'10206'!D14</f>
        <v>5582743588.8</v>
      </c>
      <c r="E14" s="16">
        <v>5486130</v>
      </c>
      <c r="F14" s="20">
        <f>E14+'10206'!F14</f>
        <v>37275998.208000004</v>
      </c>
      <c r="G14" s="17">
        <v>2983777</v>
      </c>
      <c r="H14" s="17">
        <v>328960</v>
      </c>
    </row>
    <row r="15" spans="1:8" ht="28.5" customHeight="1">
      <c r="A15" s="12" t="s">
        <v>10</v>
      </c>
      <c r="B15" s="16">
        <v>6067177</v>
      </c>
      <c r="C15" s="16">
        <v>795344790</v>
      </c>
      <c r="D15" s="20">
        <f>C15+'10206'!D15</f>
        <v>5474802517.483334</v>
      </c>
      <c r="E15" s="16">
        <v>4921749</v>
      </c>
      <c r="F15" s="20">
        <f>E15+'10206'!F15</f>
        <v>32967090</v>
      </c>
      <c r="G15" s="17">
        <v>2257174</v>
      </c>
      <c r="H15" s="17">
        <v>508471</v>
      </c>
    </row>
    <row r="16" spans="1:8" ht="28.5" customHeight="1">
      <c r="A16" s="13" t="s">
        <v>14</v>
      </c>
      <c r="B16" s="16">
        <v>1751543</v>
      </c>
      <c r="C16" s="16">
        <v>150529766</v>
      </c>
      <c r="D16" s="20">
        <f>C16+'10206'!D16</f>
        <v>1173163677.3</v>
      </c>
      <c r="E16" s="16">
        <v>603947</v>
      </c>
      <c r="F16" s="20">
        <f>E16+'10206'!F16</f>
        <v>4195733</v>
      </c>
      <c r="G16" s="17">
        <v>361210</v>
      </c>
      <c r="H16" s="17">
        <v>61719</v>
      </c>
    </row>
    <row r="17" spans="1:8" ht="28.5" customHeight="1">
      <c r="A17" s="13" t="s">
        <v>9</v>
      </c>
      <c r="B17" s="16">
        <v>6093271</v>
      </c>
      <c r="C17" s="16">
        <v>613741452</v>
      </c>
      <c r="D17" s="20">
        <f>C17+'10206'!D17</f>
        <v>4248203302</v>
      </c>
      <c r="E17" s="16">
        <v>4436207</v>
      </c>
      <c r="F17" s="20">
        <f>E17+'10206'!F17</f>
        <v>29596603</v>
      </c>
      <c r="G17" s="17">
        <v>2412645</v>
      </c>
      <c r="H17" s="17">
        <v>461448</v>
      </c>
    </row>
    <row r="18" spans="1:8" ht="28.5" customHeight="1">
      <c r="A18" s="12" t="s">
        <v>15</v>
      </c>
      <c r="B18" s="16">
        <v>2454904</v>
      </c>
      <c r="C18" s="16">
        <v>429172030</v>
      </c>
      <c r="D18" s="21">
        <f>C18+'10206'!D18</f>
        <v>3421271414</v>
      </c>
      <c r="E18" s="16">
        <v>1463070</v>
      </c>
      <c r="F18" s="21">
        <f>E18+'10206'!F18</f>
        <v>10441786</v>
      </c>
      <c r="G18" s="19">
        <v>481597</v>
      </c>
      <c r="H18" s="17">
        <v>0</v>
      </c>
    </row>
    <row r="20" spans="1:6" ht="27.75" customHeight="1">
      <c r="A20" s="49" t="s">
        <v>13</v>
      </c>
      <c r="B20" s="50"/>
      <c r="C20" s="50"/>
      <c r="D20" s="50"/>
      <c r="E20" s="50"/>
      <c r="F20" s="50"/>
    </row>
    <row r="21" spans="1:6" ht="20.25" customHeight="1">
      <c r="A21" s="48" t="s">
        <v>12</v>
      </c>
      <c r="B21" s="52" t="s">
        <v>2</v>
      </c>
      <c r="C21" s="52" t="s">
        <v>3</v>
      </c>
      <c r="D21" s="51"/>
      <c r="E21" s="48" t="s">
        <v>4</v>
      </c>
      <c r="F21" s="51"/>
    </row>
    <row r="22" spans="1:6" ht="22.5" customHeight="1">
      <c r="A22" s="51"/>
      <c r="B22" s="51"/>
      <c r="C22" s="3" t="s">
        <v>5</v>
      </c>
      <c r="D22" s="3" t="s">
        <v>6</v>
      </c>
      <c r="E22" s="3" t="s">
        <v>5</v>
      </c>
      <c r="F22" s="3" t="s">
        <v>6</v>
      </c>
    </row>
    <row r="23" spans="1:6" ht="26.25" customHeight="1">
      <c r="A23" s="4">
        <v>6</v>
      </c>
      <c r="B23" s="6">
        <v>131452</v>
      </c>
      <c r="C23" s="7">
        <v>94801</v>
      </c>
      <c r="D23" s="7">
        <f>SUM(C23+'10206'!D23)</f>
        <v>704890</v>
      </c>
      <c r="E23" s="6">
        <v>22688</v>
      </c>
      <c r="F23" s="6">
        <f>SUM(E23+'10206'!F23)</f>
        <v>173770</v>
      </c>
    </row>
  </sheetData>
  <sheetProtection/>
  <mergeCells count="17">
    <mergeCell ref="A10:F10"/>
    <mergeCell ref="A1:F1"/>
    <mergeCell ref="A2:F2"/>
    <mergeCell ref="A3:A4"/>
    <mergeCell ref="B3:B4"/>
    <mergeCell ref="C3:D3"/>
    <mergeCell ref="E3:F3"/>
    <mergeCell ref="G11:H11"/>
    <mergeCell ref="A21:A22"/>
    <mergeCell ref="B21:B22"/>
    <mergeCell ref="C21:D21"/>
    <mergeCell ref="E21:F21"/>
    <mergeCell ref="A11:A12"/>
    <mergeCell ref="B11:B12"/>
    <mergeCell ref="C11:D11"/>
    <mergeCell ref="E11:F11"/>
    <mergeCell ref="A20:F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7">
      <selection activeCell="D17" sqref="D17"/>
    </sheetView>
  </sheetViews>
  <sheetFormatPr defaultColWidth="9.00390625" defaultRowHeight="16.5"/>
  <cols>
    <col min="1" max="1" width="31.625" style="1" bestFit="1" customWidth="1"/>
    <col min="2" max="3" width="16.125" style="2" bestFit="1" customWidth="1"/>
    <col min="4" max="4" width="15.00390625" style="2" bestFit="1" customWidth="1"/>
    <col min="5" max="5" width="12.75390625" style="2" bestFit="1" customWidth="1"/>
    <col min="6" max="6" width="12.25390625" style="2" bestFit="1" customWidth="1"/>
    <col min="7" max="7" width="11.75390625" style="1" customWidth="1"/>
    <col min="8" max="9" width="11.625" style="1" bestFit="1" customWidth="1"/>
    <col min="10" max="16384" width="9.00390625" style="1" customWidth="1"/>
  </cols>
  <sheetData>
    <row r="1" spans="1:6" ht="27.75" customHeight="1">
      <c r="A1" s="49" t="s">
        <v>30</v>
      </c>
      <c r="B1" s="50"/>
      <c r="C1" s="50"/>
      <c r="D1" s="50"/>
      <c r="E1" s="50"/>
      <c r="F1" s="50"/>
    </row>
    <row r="2" spans="1:6" ht="27.75" customHeight="1">
      <c r="A2" s="59" t="s">
        <v>31</v>
      </c>
      <c r="B2" s="59"/>
      <c r="C2" s="59"/>
      <c r="D2" s="59"/>
      <c r="E2" s="59"/>
      <c r="F2" s="59"/>
    </row>
    <row r="3" spans="1:6" ht="28.5" customHeight="1">
      <c r="A3" s="48" t="s">
        <v>32</v>
      </c>
      <c r="B3" s="48" t="s">
        <v>33</v>
      </c>
      <c r="C3" s="52" t="s">
        <v>34</v>
      </c>
      <c r="D3" s="51"/>
      <c r="E3" s="48" t="s">
        <v>35</v>
      </c>
      <c r="F3" s="51"/>
    </row>
    <row r="4" spans="1:6" ht="28.5" customHeight="1">
      <c r="A4" s="51"/>
      <c r="B4" s="51"/>
      <c r="C4" s="3" t="s">
        <v>36</v>
      </c>
      <c r="D4" s="3" t="s">
        <v>37</v>
      </c>
      <c r="E4" s="3" t="s">
        <v>36</v>
      </c>
      <c r="F4" s="3" t="s">
        <v>37</v>
      </c>
    </row>
    <row r="5" spans="1:6" ht="28.5" customHeight="1">
      <c r="A5" s="5" t="s">
        <v>38</v>
      </c>
      <c r="B5" s="8">
        <f>SUM(B6:B8)</f>
        <v>4920314</v>
      </c>
      <c r="C5" s="8">
        <f>SUM(C6:C8)</f>
        <v>350106467.7166667</v>
      </c>
      <c r="D5" s="8">
        <f>SUM(D6:D8)</f>
        <v>3138193046.8999996</v>
      </c>
      <c r="E5" s="8">
        <f>SUM(E6:E8)</f>
        <v>1404853.092</v>
      </c>
      <c r="F5" s="8">
        <f>SUM(F6:F8)</f>
        <v>12377594.95</v>
      </c>
    </row>
    <row r="6" spans="1:6" ht="28.5" customHeight="1">
      <c r="A6" s="5" t="s">
        <v>39</v>
      </c>
      <c r="B6" s="8">
        <v>3003588</v>
      </c>
      <c r="C6" s="8">
        <v>213077715.85</v>
      </c>
      <c r="D6" s="8">
        <f>C6+'[1]10207'!D6</f>
        <v>1798148634.1</v>
      </c>
      <c r="E6" s="8">
        <v>942658.092</v>
      </c>
      <c r="F6" s="8">
        <f>E6+'[1]10207'!F6</f>
        <v>7723098.95</v>
      </c>
    </row>
    <row r="7" spans="1:6" ht="28.5" customHeight="1">
      <c r="A7" s="5" t="s">
        <v>40</v>
      </c>
      <c r="B7" s="8">
        <v>987467</v>
      </c>
      <c r="C7" s="8">
        <v>46925784</v>
      </c>
      <c r="D7" s="8">
        <f>C7+'[1]10207'!D7</f>
        <v>461768159</v>
      </c>
      <c r="E7" s="8">
        <v>267487</v>
      </c>
      <c r="F7" s="8">
        <f>E7+'[1]10207'!F7</f>
        <v>2467591</v>
      </c>
    </row>
    <row r="8" spans="1:6" ht="28.5" customHeight="1">
      <c r="A8" s="5" t="s">
        <v>41</v>
      </c>
      <c r="B8" s="8">
        <v>929259</v>
      </c>
      <c r="C8" s="8">
        <v>90102967.8666667</v>
      </c>
      <c r="D8" s="8">
        <f>C8+'[1]10207'!D8</f>
        <v>878276253.8</v>
      </c>
      <c r="E8" s="8">
        <v>194708</v>
      </c>
      <c r="F8" s="8">
        <f>E8+'[1]10207'!F8</f>
        <v>2186905</v>
      </c>
    </row>
    <row r="10" spans="1:6" ht="28.5" customHeight="1">
      <c r="A10" s="49" t="s">
        <v>42</v>
      </c>
      <c r="B10" s="50"/>
      <c r="C10" s="50"/>
      <c r="D10" s="50"/>
      <c r="E10" s="50"/>
      <c r="F10" s="50"/>
    </row>
    <row r="11" spans="1:8" ht="28.5" customHeight="1">
      <c r="A11" s="53" t="s">
        <v>43</v>
      </c>
      <c r="B11" s="48" t="s">
        <v>44</v>
      </c>
      <c r="C11" s="52" t="s">
        <v>45</v>
      </c>
      <c r="D11" s="51"/>
      <c r="E11" s="48" t="s">
        <v>46</v>
      </c>
      <c r="F11" s="51"/>
      <c r="G11" s="60" t="s">
        <v>47</v>
      </c>
      <c r="H11" s="48"/>
    </row>
    <row r="12" spans="1:8" ht="28.5" customHeight="1">
      <c r="A12" s="54"/>
      <c r="B12" s="51"/>
      <c r="C12" s="3" t="s">
        <v>48</v>
      </c>
      <c r="D12" s="3" t="s">
        <v>49</v>
      </c>
      <c r="E12" s="3" t="s">
        <v>48</v>
      </c>
      <c r="F12" s="3" t="s">
        <v>49</v>
      </c>
      <c r="G12" s="3" t="s">
        <v>50</v>
      </c>
      <c r="H12" s="3" t="s">
        <v>51</v>
      </c>
    </row>
    <row r="13" spans="1:8" ht="28.5" customHeight="1">
      <c r="A13" s="10" t="s">
        <v>52</v>
      </c>
      <c r="B13" s="16">
        <f aca="true" t="shared" si="0" ref="B13:G13">SUM(B14:B18)</f>
        <v>23942356</v>
      </c>
      <c r="C13" s="16">
        <f t="shared" si="0"/>
        <v>2783209043.736666</v>
      </c>
      <c r="D13" s="16">
        <f t="shared" si="0"/>
        <v>22683393543.32</v>
      </c>
      <c r="E13" s="16">
        <f t="shared" si="0"/>
        <v>17002450.617</v>
      </c>
      <c r="F13" s="16">
        <f t="shared" si="0"/>
        <v>131479660.825</v>
      </c>
      <c r="G13" s="16">
        <f t="shared" si="0"/>
        <v>8799822</v>
      </c>
      <c r="H13" s="16">
        <f>SUM(H14:H18)</f>
        <v>1391963</v>
      </c>
    </row>
    <row r="14" spans="1:8" ht="28.5" customHeight="1">
      <c r="A14" s="11" t="s">
        <v>39</v>
      </c>
      <c r="B14" s="22">
        <v>7497115</v>
      </c>
      <c r="C14" s="16">
        <v>856172489.6333333</v>
      </c>
      <c r="D14" s="16">
        <f>C14+'[1]10207'!D14</f>
        <v>6438916078.433333</v>
      </c>
      <c r="E14" s="16">
        <v>5647014.617</v>
      </c>
      <c r="F14" s="16">
        <f>E14+'[1]10207'!F14</f>
        <v>42923012.825</v>
      </c>
      <c r="G14" s="16">
        <v>3115578</v>
      </c>
      <c r="H14" s="16">
        <v>336219</v>
      </c>
    </row>
    <row r="15" spans="1:8" ht="28.5" customHeight="1">
      <c r="A15" s="12" t="s">
        <v>53</v>
      </c>
      <c r="B15" s="22">
        <v>6131989</v>
      </c>
      <c r="C15" s="16">
        <v>784434623.783333</v>
      </c>
      <c r="D15" s="16">
        <f>C15+'[1]10207'!D15</f>
        <v>6259237141.266666</v>
      </c>
      <c r="E15" s="16">
        <v>4919637</v>
      </c>
      <c r="F15" s="16">
        <f>E15+'[1]10207'!F15</f>
        <v>37886727</v>
      </c>
      <c r="G15" s="16">
        <v>2308423</v>
      </c>
      <c r="H15" s="16">
        <v>523239</v>
      </c>
    </row>
    <row r="16" spans="1:8" ht="28.5" customHeight="1">
      <c r="A16" s="13" t="s">
        <v>54</v>
      </c>
      <c r="B16" s="22">
        <v>1768933</v>
      </c>
      <c r="C16" s="16">
        <v>144531105.32</v>
      </c>
      <c r="D16" s="16">
        <f>C16+'[1]10207'!D16</f>
        <v>1317694782.62</v>
      </c>
      <c r="E16" s="16">
        <v>599966</v>
      </c>
      <c r="F16" s="16">
        <f>E16+'[1]10207'!F16</f>
        <v>4795699</v>
      </c>
      <c r="G16" s="16">
        <v>382872</v>
      </c>
      <c r="H16" s="16">
        <v>59973</v>
      </c>
    </row>
    <row r="17" spans="1:8" ht="28.5" customHeight="1">
      <c r="A17" s="13" t="s">
        <v>55</v>
      </c>
      <c r="B17" s="23">
        <v>6149489</v>
      </c>
      <c r="C17" s="16">
        <v>597739535</v>
      </c>
      <c r="D17" s="16">
        <f>C17+'[1]10207'!D17</f>
        <v>4845942837</v>
      </c>
      <c r="E17" s="16">
        <v>4401080</v>
      </c>
      <c r="F17" s="16">
        <f>E17+'[1]10207'!F17</f>
        <v>33997683</v>
      </c>
      <c r="G17" s="16">
        <v>2479248</v>
      </c>
      <c r="H17" s="16">
        <v>472532</v>
      </c>
    </row>
    <row r="18" spans="1:8" ht="28.5" customHeight="1">
      <c r="A18" s="12" t="s">
        <v>56</v>
      </c>
      <c r="B18" s="24">
        <v>2394830</v>
      </c>
      <c r="C18" s="16">
        <v>400331290</v>
      </c>
      <c r="D18" s="16">
        <f>C18+'[1]10207'!D18</f>
        <v>3821602704</v>
      </c>
      <c r="E18" s="16">
        <v>1434753</v>
      </c>
      <c r="F18" s="16">
        <f>E18+'[1]10207'!F18</f>
        <v>11876539</v>
      </c>
      <c r="G18" s="16">
        <v>513701</v>
      </c>
      <c r="H18" s="16">
        <v>0</v>
      </c>
    </row>
    <row r="20" spans="1:6" ht="19.5">
      <c r="A20" s="49" t="s">
        <v>57</v>
      </c>
      <c r="B20" s="50"/>
      <c r="C20" s="50"/>
      <c r="D20" s="50"/>
      <c r="E20" s="50"/>
      <c r="F20" s="50"/>
    </row>
    <row r="21" spans="1:6" ht="21.75" customHeight="1">
      <c r="A21" s="48" t="s">
        <v>58</v>
      </c>
      <c r="B21" s="52" t="s">
        <v>44</v>
      </c>
      <c r="C21" s="52" t="s">
        <v>45</v>
      </c>
      <c r="D21" s="51"/>
      <c r="E21" s="48" t="s">
        <v>46</v>
      </c>
      <c r="F21" s="51"/>
    </row>
    <row r="22" spans="1:6" ht="21" customHeight="1">
      <c r="A22" s="51"/>
      <c r="B22" s="51"/>
      <c r="C22" s="3" t="s">
        <v>48</v>
      </c>
      <c r="D22" s="3" t="s">
        <v>49</v>
      </c>
      <c r="E22" s="3" t="s">
        <v>48</v>
      </c>
      <c r="F22" s="3" t="s">
        <v>49</v>
      </c>
    </row>
    <row r="23" spans="1:6" ht="29.25" customHeight="1">
      <c r="A23" s="4">
        <v>6</v>
      </c>
      <c r="B23" s="6">
        <v>129911</v>
      </c>
      <c r="C23" s="7">
        <v>144259</v>
      </c>
      <c r="D23" s="7">
        <f>C23+'[1]10207'!D23</f>
        <v>849149</v>
      </c>
      <c r="E23" s="6">
        <v>21693</v>
      </c>
      <c r="F23" s="6">
        <f>E23+'[1]10207'!F23</f>
        <v>195463</v>
      </c>
    </row>
  </sheetData>
  <sheetProtection/>
  <mergeCells count="17">
    <mergeCell ref="E3:F3"/>
    <mergeCell ref="A21:A22"/>
    <mergeCell ref="B21:B22"/>
    <mergeCell ref="C21:D21"/>
    <mergeCell ref="E21:F21"/>
    <mergeCell ref="G11:H11"/>
    <mergeCell ref="E11:F11"/>
    <mergeCell ref="A1:F1"/>
    <mergeCell ref="A2:F2"/>
    <mergeCell ref="A3:A4"/>
    <mergeCell ref="B3:B4"/>
    <mergeCell ref="C3:D3"/>
    <mergeCell ref="A20:F20"/>
    <mergeCell ref="A10:F10"/>
    <mergeCell ref="A11:A12"/>
    <mergeCell ref="B11:B12"/>
    <mergeCell ref="C11:D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D17" sqref="D17"/>
    </sheetView>
  </sheetViews>
  <sheetFormatPr defaultColWidth="9.00390625" defaultRowHeight="16.5"/>
  <cols>
    <col min="1" max="1" width="31.625" style="1" bestFit="1" customWidth="1"/>
    <col min="2" max="2" width="11.75390625" style="2" bestFit="1" customWidth="1"/>
    <col min="3" max="3" width="14.00390625" style="2" bestFit="1" customWidth="1"/>
    <col min="4" max="4" width="15.00390625" style="2" bestFit="1" customWidth="1"/>
    <col min="5" max="5" width="12.75390625" style="2" bestFit="1" customWidth="1"/>
    <col min="6" max="6" width="12.25390625" style="2" bestFit="1" customWidth="1"/>
    <col min="7" max="7" width="11.75390625" style="1" customWidth="1"/>
    <col min="8" max="9" width="11.625" style="1" bestFit="1" customWidth="1"/>
    <col min="10" max="16384" width="9.00390625" style="1" customWidth="1"/>
  </cols>
  <sheetData>
    <row r="1" spans="1:6" ht="27.75" customHeight="1">
      <c r="A1" s="49" t="s">
        <v>0</v>
      </c>
      <c r="B1" s="50"/>
      <c r="C1" s="50"/>
      <c r="D1" s="50"/>
      <c r="E1" s="50"/>
      <c r="F1" s="50"/>
    </row>
    <row r="2" spans="1:6" ht="27.75" customHeight="1">
      <c r="A2" s="59" t="s">
        <v>26</v>
      </c>
      <c r="B2" s="59"/>
      <c r="C2" s="59"/>
      <c r="D2" s="59"/>
      <c r="E2" s="59"/>
      <c r="F2" s="59"/>
    </row>
    <row r="3" spans="1:6" ht="28.5" customHeight="1">
      <c r="A3" s="48" t="s">
        <v>1</v>
      </c>
      <c r="B3" s="48" t="s">
        <v>2</v>
      </c>
      <c r="C3" s="52" t="s">
        <v>3</v>
      </c>
      <c r="D3" s="51"/>
      <c r="E3" s="48" t="s">
        <v>4</v>
      </c>
      <c r="F3" s="51"/>
    </row>
    <row r="4" spans="1:6" ht="28.5" customHeight="1">
      <c r="A4" s="51"/>
      <c r="B4" s="51"/>
      <c r="C4" s="3" t="s">
        <v>5</v>
      </c>
      <c r="D4" s="3" t="s">
        <v>6</v>
      </c>
      <c r="E4" s="3" t="s">
        <v>5</v>
      </c>
      <c r="F4" s="3" t="s">
        <v>6</v>
      </c>
    </row>
    <row r="5" spans="1:6" ht="28.5" customHeight="1">
      <c r="A5" s="5" t="s">
        <v>7</v>
      </c>
      <c r="B5" s="8">
        <f>SUM(B6:B8)</f>
        <v>4765015</v>
      </c>
      <c r="C5" s="8">
        <f>SUM(C6:C8)</f>
        <v>315258531.6333333</v>
      </c>
      <c r="D5" s="25">
        <f>SUM(D6:D8)</f>
        <v>3453451578.533333</v>
      </c>
      <c r="E5" s="8">
        <f>SUM(E6:E8)</f>
        <v>1309738.204</v>
      </c>
      <c r="F5" s="25">
        <f>SUM(F6:F8)</f>
        <v>13687333.154000001</v>
      </c>
    </row>
    <row r="6" spans="1:6" ht="28.5" customHeight="1">
      <c r="A6" s="5" t="s">
        <v>8</v>
      </c>
      <c r="B6" s="8">
        <v>2924599</v>
      </c>
      <c r="C6" s="9">
        <v>198529378.55</v>
      </c>
      <c r="D6" s="25">
        <f>C6+'10208'!D6</f>
        <v>1996678012.6499999</v>
      </c>
      <c r="E6" s="9">
        <v>891064.204</v>
      </c>
      <c r="F6" s="25">
        <f>E6+'10208'!F6</f>
        <v>8614163.154000001</v>
      </c>
    </row>
    <row r="7" spans="1:6" ht="28.5" customHeight="1">
      <c r="A7" s="5" t="s">
        <v>9</v>
      </c>
      <c r="B7" s="8">
        <v>944052</v>
      </c>
      <c r="C7" s="8">
        <v>42173133</v>
      </c>
      <c r="D7" s="25">
        <f>C7+'10208'!D7</f>
        <v>503941292</v>
      </c>
      <c r="E7" s="8">
        <v>241540</v>
      </c>
      <c r="F7" s="25">
        <f>E7+'10208'!F7</f>
        <v>2709131</v>
      </c>
    </row>
    <row r="8" spans="1:6" ht="28.5" customHeight="1">
      <c r="A8" s="5" t="s">
        <v>10</v>
      </c>
      <c r="B8" s="8">
        <v>896364</v>
      </c>
      <c r="C8" s="9">
        <v>74556020.0833333</v>
      </c>
      <c r="D8" s="25">
        <f>C8+'10208'!D8</f>
        <v>952832273.8833332</v>
      </c>
      <c r="E8" s="9">
        <v>177134</v>
      </c>
      <c r="F8" s="25">
        <f>E8+'10208'!F8</f>
        <v>2364039</v>
      </c>
    </row>
    <row r="10" spans="1:6" ht="28.5" customHeight="1">
      <c r="A10" s="49" t="s">
        <v>11</v>
      </c>
      <c r="B10" s="50"/>
      <c r="C10" s="50"/>
      <c r="D10" s="50"/>
      <c r="E10" s="50"/>
      <c r="F10" s="50"/>
    </row>
    <row r="11" spans="1:8" ht="28.5" customHeight="1">
      <c r="A11" s="53" t="s">
        <v>1</v>
      </c>
      <c r="B11" s="48" t="s">
        <v>2</v>
      </c>
      <c r="C11" s="52" t="s">
        <v>3</v>
      </c>
      <c r="D11" s="51"/>
      <c r="E11" s="48" t="s">
        <v>4</v>
      </c>
      <c r="F11" s="51"/>
      <c r="G11" s="47" t="s">
        <v>18</v>
      </c>
      <c r="H11" s="48"/>
    </row>
    <row r="12" spans="1:8" ht="28.5" customHeight="1">
      <c r="A12" s="54"/>
      <c r="B12" s="51"/>
      <c r="C12" s="3" t="s">
        <v>5</v>
      </c>
      <c r="D12" s="3" t="s">
        <v>6</v>
      </c>
      <c r="E12" s="3" t="s">
        <v>5</v>
      </c>
      <c r="F12" s="3" t="s">
        <v>6</v>
      </c>
      <c r="G12" s="3" t="s">
        <v>16</v>
      </c>
      <c r="H12" s="3" t="s">
        <v>17</v>
      </c>
    </row>
    <row r="13" spans="1:8" ht="28.5" customHeight="1">
      <c r="A13" s="10" t="s">
        <v>7</v>
      </c>
      <c r="B13" s="7">
        <f aca="true" t="shared" si="0" ref="B13:H13">SUM(B14:B18)</f>
        <v>24160780</v>
      </c>
      <c r="C13" s="7">
        <f t="shared" si="0"/>
        <v>2673242212.2</v>
      </c>
      <c r="D13" s="26">
        <f t="shared" si="0"/>
        <v>25356635755.52</v>
      </c>
      <c r="E13" s="7">
        <f t="shared" si="0"/>
        <v>16871968.025</v>
      </c>
      <c r="F13" s="26">
        <f t="shared" si="0"/>
        <v>148351628.85</v>
      </c>
      <c r="G13" s="17">
        <f t="shared" si="0"/>
        <v>9073995</v>
      </c>
      <c r="H13" s="17">
        <f t="shared" si="0"/>
        <v>1418012</v>
      </c>
    </row>
    <row r="14" spans="1:8" ht="28.5" customHeight="1">
      <c r="A14" s="11" t="s">
        <v>8</v>
      </c>
      <c r="B14" s="17">
        <v>7625831</v>
      </c>
      <c r="C14" s="16">
        <v>844256503.4666667</v>
      </c>
      <c r="D14" s="26">
        <f>C14+'10208'!D14</f>
        <v>7283172581.9</v>
      </c>
      <c r="E14" s="16">
        <v>5621949.025</v>
      </c>
      <c r="F14" s="26">
        <f>E14+'10208'!F14</f>
        <v>48544961.85</v>
      </c>
      <c r="G14" s="17">
        <v>3237925</v>
      </c>
      <c r="H14" s="17">
        <v>343326</v>
      </c>
    </row>
    <row r="15" spans="1:8" ht="28.5" customHeight="1">
      <c r="A15" s="12" t="s">
        <v>10</v>
      </c>
      <c r="B15" s="17">
        <v>6192485</v>
      </c>
      <c r="C15" s="16">
        <v>761177640.9833332</v>
      </c>
      <c r="D15" s="26">
        <f>C15+'10208'!D15</f>
        <v>7020414782.25</v>
      </c>
      <c r="E15" s="16">
        <v>4857139</v>
      </c>
      <c r="F15" s="26">
        <f>E15+'10208'!F15</f>
        <v>42743866</v>
      </c>
      <c r="G15" s="17">
        <v>2359141</v>
      </c>
      <c r="H15" s="17">
        <v>534362</v>
      </c>
    </row>
    <row r="16" spans="1:8" ht="28.5" customHeight="1">
      <c r="A16" s="13" t="s">
        <v>14</v>
      </c>
      <c r="B16" s="17">
        <v>1784918</v>
      </c>
      <c r="C16" s="16">
        <v>132566111.75</v>
      </c>
      <c r="D16" s="26">
        <f>C16+'10208'!D16</f>
        <v>1450260894.37</v>
      </c>
      <c r="E16" s="16">
        <v>596347</v>
      </c>
      <c r="F16" s="26">
        <f>E16+'10208'!F16</f>
        <v>5392046</v>
      </c>
      <c r="G16" s="17">
        <v>394841</v>
      </c>
      <c r="H16" s="17">
        <v>57789</v>
      </c>
    </row>
    <row r="17" spans="1:8" ht="28.5" customHeight="1">
      <c r="A17" s="13" t="s">
        <v>9</v>
      </c>
      <c r="B17" s="17">
        <v>6213596</v>
      </c>
      <c r="C17" s="16">
        <v>574134563</v>
      </c>
      <c r="D17" s="27">
        <f>C17+'10208'!D17</f>
        <v>5420077400</v>
      </c>
      <c r="E17" s="16">
        <v>4402650</v>
      </c>
      <c r="F17" s="27">
        <f>E17+'10208'!F17</f>
        <v>38400333</v>
      </c>
      <c r="G17" s="17">
        <v>2539598</v>
      </c>
      <c r="H17" s="17">
        <v>482535</v>
      </c>
    </row>
    <row r="18" spans="1:8" ht="28.5" customHeight="1">
      <c r="A18" s="12" t="s">
        <v>15</v>
      </c>
      <c r="B18" s="17">
        <v>2343950</v>
      </c>
      <c r="C18" s="16">
        <v>361107393</v>
      </c>
      <c r="D18" s="28">
        <f>C18+'10208'!D18</f>
        <v>4182710097</v>
      </c>
      <c r="E18" s="16">
        <v>1393883</v>
      </c>
      <c r="F18" s="28">
        <f>E18+'10208'!F18</f>
        <v>13270422</v>
      </c>
      <c r="G18" s="19">
        <v>542490</v>
      </c>
      <c r="H18" s="17">
        <v>0</v>
      </c>
    </row>
    <row r="20" spans="1:6" ht="19.5">
      <c r="A20" s="49" t="s">
        <v>13</v>
      </c>
      <c r="B20" s="50"/>
      <c r="C20" s="50"/>
      <c r="D20" s="50"/>
      <c r="E20" s="50"/>
      <c r="F20" s="50"/>
    </row>
    <row r="21" spans="1:6" ht="21.75" customHeight="1">
      <c r="A21" s="48" t="s">
        <v>12</v>
      </c>
      <c r="B21" s="52" t="s">
        <v>2</v>
      </c>
      <c r="C21" s="52" t="s">
        <v>3</v>
      </c>
      <c r="D21" s="51"/>
      <c r="E21" s="48" t="s">
        <v>4</v>
      </c>
      <c r="F21" s="51"/>
    </row>
    <row r="22" spans="1:6" ht="21" customHeight="1">
      <c r="A22" s="51"/>
      <c r="B22" s="51"/>
      <c r="C22" s="3" t="s">
        <v>5</v>
      </c>
      <c r="D22" s="3" t="s">
        <v>6</v>
      </c>
      <c r="E22" s="3" t="s">
        <v>5</v>
      </c>
      <c r="F22" s="3" t="s">
        <v>6</v>
      </c>
    </row>
    <row r="23" spans="1:6" ht="29.25" customHeight="1">
      <c r="A23" s="4">
        <v>6</v>
      </c>
      <c r="B23" s="6">
        <v>127581</v>
      </c>
      <c r="C23" s="7">
        <v>85614</v>
      </c>
      <c r="D23" s="7">
        <f>C23+'10208'!D23</f>
        <v>934763</v>
      </c>
      <c r="E23" s="6">
        <v>22412</v>
      </c>
      <c r="F23" s="6">
        <f>E23+'10208'!F23</f>
        <v>217875</v>
      </c>
    </row>
  </sheetData>
  <sheetProtection/>
  <mergeCells count="17">
    <mergeCell ref="G11:H11"/>
    <mergeCell ref="A20:F20"/>
    <mergeCell ref="A21:A22"/>
    <mergeCell ref="B21:B22"/>
    <mergeCell ref="C21:D21"/>
    <mergeCell ref="E21:F21"/>
    <mergeCell ref="A11:A12"/>
    <mergeCell ref="B11:B12"/>
    <mergeCell ref="C11:D11"/>
    <mergeCell ref="E11:F11"/>
    <mergeCell ref="A10:F10"/>
    <mergeCell ref="A1:F1"/>
    <mergeCell ref="A2:F2"/>
    <mergeCell ref="A3:A4"/>
    <mergeCell ref="B3:B4"/>
    <mergeCell ref="C3:D3"/>
    <mergeCell ref="E3:F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國家通訊傳播委員會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NCC</dc:creator>
  <cp:keywords/>
  <dc:description/>
  <cp:lastModifiedBy>love272711</cp:lastModifiedBy>
  <cp:lastPrinted>2011-04-20T03:36:46Z</cp:lastPrinted>
  <dcterms:created xsi:type="dcterms:W3CDTF">2009-02-26T06:10:38Z</dcterms:created>
  <dcterms:modified xsi:type="dcterms:W3CDTF">2014-01-22T02:30:59Z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1028</vt:i4>
  </property>
</Properties>
</file>