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8775" activeTab="11"/>
  </bookViews>
  <sheets>
    <sheet name="9701" sheetId="1" r:id="rId1"/>
    <sheet name="9702" sheetId="2" r:id="rId2"/>
    <sheet name="9703" sheetId="3" r:id="rId3"/>
    <sheet name="9704" sheetId="4" r:id="rId4"/>
    <sheet name="9705" sheetId="5" r:id="rId5"/>
    <sheet name="9706" sheetId="6" r:id="rId6"/>
    <sheet name="9707" sheetId="7" r:id="rId7"/>
    <sheet name="9708" sheetId="8" r:id="rId8"/>
    <sheet name="9709" sheetId="9" r:id="rId9"/>
    <sheet name="9710" sheetId="10" r:id="rId10"/>
    <sheet name="9711" sheetId="11" r:id="rId11"/>
    <sheet name="9712" sheetId="12" r:id="rId12"/>
  </sheets>
  <definedNames/>
  <calcPr fullCalcOnLoad="1"/>
</workbook>
</file>

<file path=xl/sharedStrings.xml><?xml version="1.0" encoding="utf-8"?>
<sst xmlns="http://schemas.openxmlformats.org/spreadsheetml/2006/main" count="351" uniqueCount="137">
  <si>
    <t>本月</t>
  </si>
  <si>
    <t>本年累計數</t>
  </si>
  <si>
    <r>
      <t>台閩地區</t>
    </r>
    <r>
      <rPr>
        <sz val="14"/>
        <rFont val="Times New Roman"/>
        <family val="1"/>
      </rPr>
      <t>2G</t>
    </r>
    <r>
      <rPr>
        <sz val="14"/>
        <rFont val="標楷體"/>
        <family val="4"/>
      </rPr>
      <t>行動電話業務概況表</t>
    </r>
  </si>
  <si>
    <t>公司別</t>
  </si>
  <si>
    <t>總計</t>
  </si>
  <si>
    <t>中華電信股份有限公司</t>
  </si>
  <si>
    <t>台灣大哥大股份有限公司</t>
  </si>
  <si>
    <t>遠傳電信股份有限公司</t>
  </si>
  <si>
    <t>和信電訊股份有限公司</t>
  </si>
  <si>
    <t>泛亞電信股份有限公司</t>
  </si>
  <si>
    <r>
      <t>台閩地區</t>
    </r>
    <r>
      <rPr>
        <sz val="14"/>
        <rFont val="Times New Roman"/>
        <family val="1"/>
      </rPr>
      <t>3G</t>
    </r>
    <r>
      <rPr>
        <sz val="14"/>
        <rFont val="標楷體"/>
        <family val="4"/>
      </rPr>
      <t>行動電話業務概況表</t>
    </r>
  </si>
  <si>
    <t>特許執照數</t>
  </si>
  <si>
    <t>台閩地區數位式低功率無線電話業務概況表</t>
  </si>
  <si>
    <r>
      <t>用戶數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</si>
  <si>
    <r>
      <t>去話分鐘數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分</t>
    </r>
    <r>
      <rPr>
        <sz val="12"/>
        <rFont val="Times New Roman"/>
        <family val="1"/>
      </rPr>
      <t>)</t>
    </r>
  </si>
  <si>
    <r>
      <t>營業收入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千元</t>
    </r>
    <r>
      <rPr>
        <sz val="12"/>
        <rFont val="Times New Roman"/>
        <family val="1"/>
      </rPr>
      <t>)</t>
    </r>
  </si>
  <si>
    <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月底</t>
    </r>
  </si>
  <si>
    <r>
      <t>台閩地區</t>
    </r>
    <r>
      <rPr>
        <sz val="14"/>
        <rFont val="Times New Roman"/>
        <family val="1"/>
      </rPr>
      <t>2G</t>
    </r>
    <r>
      <rPr>
        <sz val="14"/>
        <rFont val="標楷體"/>
        <family val="4"/>
      </rPr>
      <t>行動電話業務概況表</t>
    </r>
  </si>
  <si>
    <t>公司別</t>
  </si>
  <si>
    <r>
      <t>用戶數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</si>
  <si>
    <r>
      <t>去話分鐘數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分</t>
    </r>
    <r>
      <rPr>
        <sz val="12"/>
        <rFont val="Times New Roman"/>
        <family val="1"/>
      </rPr>
      <t>)</t>
    </r>
  </si>
  <si>
    <r>
      <t>營業收入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千元</t>
    </r>
    <r>
      <rPr>
        <sz val="12"/>
        <rFont val="Times New Roman"/>
        <family val="1"/>
      </rPr>
      <t>)</t>
    </r>
  </si>
  <si>
    <t>本月</t>
  </si>
  <si>
    <t>本年累計數</t>
  </si>
  <si>
    <t>總計</t>
  </si>
  <si>
    <t>中華電信股份有限公司</t>
  </si>
  <si>
    <t>台灣大哥大股份有限公司</t>
  </si>
  <si>
    <t>遠傳電信股份有限公司</t>
  </si>
  <si>
    <t>和信電訊股份有限公司</t>
  </si>
  <si>
    <t>泛亞電信股份有限公司</t>
  </si>
  <si>
    <r>
      <t>台閩地區</t>
    </r>
    <r>
      <rPr>
        <sz val="14"/>
        <rFont val="Times New Roman"/>
        <family val="1"/>
      </rPr>
      <t>3G</t>
    </r>
    <r>
      <rPr>
        <sz val="14"/>
        <rFont val="標楷體"/>
        <family val="4"/>
      </rPr>
      <t>行動電話業務概況表</t>
    </r>
  </si>
  <si>
    <t>特許執照數</t>
  </si>
  <si>
    <t>台閩地區數位式低功率無線電話業務概況表</t>
  </si>
  <si>
    <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月底</t>
    </r>
  </si>
  <si>
    <r>
      <t>台閩地區</t>
    </r>
    <r>
      <rPr>
        <sz val="14"/>
        <rFont val="Times New Roman"/>
        <family val="1"/>
      </rPr>
      <t>2G</t>
    </r>
    <r>
      <rPr>
        <sz val="14"/>
        <rFont val="標楷體"/>
        <family val="4"/>
      </rPr>
      <t>行動電話業務概況表</t>
    </r>
  </si>
  <si>
    <t>公司別</t>
  </si>
  <si>
    <r>
      <t>用戶數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</si>
  <si>
    <r>
      <t>去話分鐘數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分</t>
    </r>
    <r>
      <rPr>
        <sz val="12"/>
        <rFont val="Times New Roman"/>
        <family val="1"/>
      </rPr>
      <t>)</t>
    </r>
  </si>
  <si>
    <r>
      <t>營業收入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千元</t>
    </r>
    <r>
      <rPr>
        <sz val="12"/>
        <rFont val="Times New Roman"/>
        <family val="1"/>
      </rPr>
      <t>)</t>
    </r>
  </si>
  <si>
    <t>本月</t>
  </si>
  <si>
    <t>本年累計數</t>
  </si>
  <si>
    <t>總計</t>
  </si>
  <si>
    <t>中華電信股份有限公司</t>
  </si>
  <si>
    <t>台灣大哥大股份有限公司</t>
  </si>
  <si>
    <t>遠傳電信股份有限公司</t>
  </si>
  <si>
    <t>和信電訊股份有限公司</t>
  </si>
  <si>
    <t>泛亞電信股份有限公司</t>
  </si>
  <si>
    <r>
      <t>台閩地區</t>
    </r>
    <r>
      <rPr>
        <sz val="14"/>
        <rFont val="Times New Roman"/>
        <family val="1"/>
      </rPr>
      <t>3G</t>
    </r>
    <r>
      <rPr>
        <sz val="14"/>
        <rFont val="標楷體"/>
        <family val="4"/>
      </rPr>
      <t>行動電話業務概況表</t>
    </r>
  </si>
  <si>
    <t>特許執照數</t>
  </si>
  <si>
    <t>台閩地區數位式低功率無線電話業務概況表</t>
  </si>
  <si>
    <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月底</t>
    </r>
  </si>
  <si>
    <r>
      <t>台閩地區</t>
    </r>
    <r>
      <rPr>
        <sz val="14"/>
        <rFont val="Times New Roman"/>
        <family val="1"/>
      </rPr>
      <t>2G</t>
    </r>
    <r>
      <rPr>
        <sz val="14"/>
        <rFont val="標楷體"/>
        <family val="4"/>
      </rPr>
      <t>行動電話業務概況表</t>
    </r>
  </si>
  <si>
    <t>公司別</t>
  </si>
  <si>
    <r>
      <t>用戶數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</si>
  <si>
    <r>
      <t>去話分鐘數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分</t>
    </r>
    <r>
      <rPr>
        <sz val="12"/>
        <rFont val="Times New Roman"/>
        <family val="1"/>
      </rPr>
      <t>)</t>
    </r>
  </si>
  <si>
    <r>
      <t>營業收入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千元</t>
    </r>
    <r>
      <rPr>
        <sz val="12"/>
        <rFont val="Times New Roman"/>
        <family val="1"/>
      </rPr>
      <t>)</t>
    </r>
  </si>
  <si>
    <t>本月</t>
  </si>
  <si>
    <t>本年累計數</t>
  </si>
  <si>
    <t>總計</t>
  </si>
  <si>
    <t>中華電信股份有限公司</t>
  </si>
  <si>
    <t>台灣大哥大股份有限公司</t>
  </si>
  <si>
    <t>遠傳電信股份有限公司</t>
  </si>
  <si>
    <t>和信電訊股份有限公司</t>
  </si>
  <si>
    <t>泛亞電信股份有限公司</t>
  </si>
  <si>
    <r>
      <t>台閩地區</t>
    </r>
    <r>
      <rPr>
        <sz val="14"/>
        <rFont val="Times New Roman"/>
        <family val="1"/>
      </rPr>
      <t>3G</t>
    </r>
    <r>
      <rPr>
        <sz val="14"/>
        <rFont val="標楷體"/>
        <family val="4"/>
      </rPr>
      <t>行動電話業務概況表</t>
    </r>
  </si>
  <si>
    <t>特許執照數</t>
  </si>
  <si>
    <t>台閩地區數位式低功率無線電話業務概況表</t>
  </si>
  <si>
    <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月底</t>
    </r>
  </si>
  <si>
    <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月底</t>
    </r>
  </si>
  <si>
    <r>
      <t>台閩地區</t>
    </r>
    <r>
      <rPr>
        <sz val="14"/>
        <rFont val="Times New Roman"/>
        <family val="1"/>
      </rPr>
      <t>2G</t>
    </r>
    <r>
      <rPr>
        <sz val="14"/>
        <rFont val="標楷體"/>
        <family val="4"/>
      </rPr>
      <t>行動電話業務概況表</t>
    </r>
  </si>
  <si>
    <t>公司別</t>
  </si>
  <si>
    <r>
      <t>用戶數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</si>
  <si>
    <r>
      <t>去話分鐘數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分</t>
    </r>
    <r>
      <rPr>
        <sz val="12"/>
        <rFont val="Times New Roman"/>
        <family val="1"/>
      </rPr>
      <t>)</t>
    </r>
  </si>
  <si>
    <r>
      <t>營業收入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千元</t>
    </r>
    <r>
      <rPr>
        <sz val="12"/>
        <rFont val="Times New Roman"/>
        <family val="1"/>
      </rPr>
      <t>)</t>
    </r>
  </si>
  <si>
    <t>本月</t>
  </si>
  <si>
    <t>本年累計數</t>
  </si>
  <si>
    <t>總計</t>
  </si>
  <si>
    <t>中華電信股份有限公司</t>
  </si>
  <si>
    <t>台灣大哥大股份有限公司</t>
  </si>
  <si>
    <t>遠傳電信股份有限公司</t>
  </si>
  <si>
    <t>和信電訊股份有限公司</t>
  </si>
  <si>
    <t>泛亞電信股份有限公司</t>
  </si>
  <si>
    <r>
      <t>台閩地區</t>
    </r>
    <r>
      <rPr>
        <sz val="14"/>
        <rFont val="Times New Roman"/>
        <family val="1"/>
      </rPr>
      <t>3G</t>
    </r>
    <r>
      <rPr>
        <sz val="14"/>
        <rFont val="標楷體"/>
        <family val="4"/>
      </rPr>
      <t>行動電話業務概況表</t>
    </r>
  </si>
  <si>
    <t>特許執照數</t>
  </si>
  <si>
    <t>台閩地區數位式低功率無線電話業務概況表</t>
  </si>
  <si>
    <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月底</t>
    </r>
  </si>
  <si>
    <r>
      <t>台閩地區</t>
    </r>
    <r>
      <rPr>
        <sz val="14"/>
        <rFont val="Times New Roman"/>
        <family val="1"/>
      </rPr>
      <t>2G</t>
    </r>
    <r>
      <rPr>
        <sz val="14"/>
        <rFont val="標楷體"/>
        <family val="4"/>
      </rPr>
      <t>行動電話業務概況表</t>
    </r>
  </si>
  <si>
    <t>公司別</t>
  </si>
  <si>
    <r>
      <t>用戶數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</si>
  <si>
    <r>
      <t>去話分鐘數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分</t>
    </r>
    <r>
      <rPr>
        <sz val="12"/>
        <rFont val="Times New Roman"/>
        <family val="1"/>
      </rPr>
      <t>)</t>
    </r>
  </si>
  <si>
    <r>
      <t>營業收入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千元</t>
    </r>
    <r>
      <rPr>
        <sz val="12"/>
        <rFont val="Times New Roman"/>
        <family val="1"/>
      </rPr>
      <t>)</t>
    </r>
  </si>
  <si>
    <t>本月</t>
  </si>
  <si>
    <t>本年累計數</t>
  </si>
  <si>
    <t>總計</t>
  </si>
  <si>
    <t>中華電信股份有限公司</t>
  </si>
  <si>
    <t>台灣大哥大股份有限公司</t>
  </si>
  <si>
    <t>遠傳電信股份有限公司</t>
  </si>
  <si>
    <t>和信電訊股份有限公司</t>
  </si>
  <si>
    <t>泛亞電信股份有限公司</t>
  </si>
  <si>
    <r>
      <t>台閩地區</t>
    </r>
    <r>
      <rPr>
        <sz val="14"/>
        <rFont val="Times New Roman"/>
        <family val="1"/>
      </rPr>
      <t>3G</t>
    </r>
    <r>
      <rPr>
        <sz val="14"/>
        <rFont val="標楷體"/>
        <family val="4"/>
      </rPr>
      <t>行動電話業務概況表</t>
    </r>
  </si>
  <si>
    <t>特許執照數</t>
  </si>
  <si>
    <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月底</t>
    </r>
  </si>
  <si>
    <r>
      <t>台閩地區</t>
    </r>
    <r>
      <rPr>
        <sz val="14"/>
        <rFont val="Times New Roman"/>
        <family val="1"/>
      </rPr>
      <t>2G</t>
    </r>
    <r>
      <rPr>
        <sz val="14"/>
        <rFont val="標楷體"/>
        <family val="4"/>
      </rPr>
      <t>行動電話業務概況表</t>
    </r>
  </si>
  <si>
    <t>公司別</t>
  </si>
  <si>
    <r>
      <t>用戶數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</si>
  <si>
    <r>
      <t>去話分鐘數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分</t>
    </r>
    <r>
      <rPr>
        <sz val="12"/>
        <rFont val="Times New Roman"/>
        <family val="1"/>
      </rPr>
      <t>)</t>
    </r>
  </si>
  <si>
    <r>
      <t>營業收入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千元</t>
    </r>
    <r>
      <rPr>
        <sz val="12"/>
        <rFont val="Times New Roman"/>
        <family val="1"/>
      </rPr>
      <t>)</t>
    </r>
  </si>
  <si>
    <t>本月</t>
  </si>
  <si>
    <t>本年累計數</t>
  </si>
  <si>
    <t>總計</t>
  </si>
  <si>
    <t>中華電信股份有限公司</t>
  </si>
  <si>
    <t>台灣大哥大股份有限公司</t>
  </si>
  <si>
    <t>遠傳電信股份有限公司</t>
  </si>
  <si>
    <t>和信電訊股份有限公司</t>
  </si>
  <si>
    <t>泛亞電信股份有限公司</t>
  </si>
  <si>
    <r>
      <t>台閩地區</t>
    </r>
    <r>
      <rPr>
        <sz val="14"/>
        <rFont val="Times New Roman"/>
        <family val="1"/>
      </rPr>
      <t>3G</t>
    </r>
    <r>
      <rPr>
        <sz val="14"/>
        <rFont val="標楷體"/>
        <family val="4"/>
      </rPr>
      <t>行動電話業務概況表</t>
    </r>
  </si>
  <si>
    <t>特許執照數</t>
  </si>
  <si>
    <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月底</t>
    </r>
  </si>
  <si>
    <r>
      <t>台閩地區</t>
    </r>
    <r>
      <rPr>
        <sz val="14"/>
        <rFont val="Times New Roman"/>
        <family val="1"/>
      </rPr>
      <t>2G</t>
    </r>
    <r>
      <rPr>
        <sz val="14"/>
        <rFont val="標楷體"/>
        <family val="4"/>
      </rPr>
      <t>行動電話業務概況表</t>
    </r>
  </si>
  <si>
    <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月底</t>
    </r>
  </si>
  <si>
    <t>公司別</t>
  </si>
  <si>
    <r>
      <t>用戶數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</si>
  <si>
    <r>
      <t>去話分鐘數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分</t>
    </r>
    <r>
      <rPr>
        <sz val="12"/>
        <rFont val="Times New Roman"/>
        <family val="1"/>
      </rPr>
      <t>)</t>
    </r>
  </si>
  <si>
    <r>
      <t>營業收入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千元</t>
    </r>
    <r>
      <rPr>
        <sz val="12"/>
        <rFont val="Times New Roman"/>
        <family val="1"/>
      </rPr>
      <t>)</t>
    </r>
  </si>
  <si>
    <t>本月</t>
  </si>
  <si>
    <t>本年累計數</t>
  </si>
  <si>
    <t>總計</t>
  </si>
  <si>
    <t>中華電信股份有限公司</t>
  </si>
  <si>
    <t>台灣大哥大股份有限公司</t>
  </si>
  <si>
    <t>遠傳電信股份有限公司</t>
  </si>
  <si>
    <t>和信電訊股份有限公司</t>
  </si>
  <si>
    <t>泛亞電信股份有限公司</t>
  </si>
  <si>
    <r>
      <t>台閩地區</t>
    </r>
    <r>
      <rPr>
        <sz val="14"/>
        <rFont val="Times New Roman"/>
        <family val="1"/>
      </rPr>
      <t>3G</t>
    </r>
    <r>
      <rPr>
        <sz val="14"/>
        <rFont val="標楷體"/>
        <family val="4"/>
      </rPr>
      <t>行動電話業務概況表</t>
    </r>
  </si>
  <si>
    <t>特許執照數</t>
  </si>
  <si>
    <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月底</t>
    </r>
  </si>
  <si>
    <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月底</t>
    </r>
  </si>
  <si>
    <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月底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</si>
</sst>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</numFmts>
  <fonts count="7">
    <font>
      <sz val="12"/>
      <name val="標楷體"/>
      <family val="4"/>
    </font>
    <font>
      <sz val="9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D5" sqref="D5"/>
    </sheetView>
  </sheetViews>
  <sheetFormatPr defaultColWidth="9.00390625" defaultRowHeight="16.5"/>
  <cols>
    <col min="1" max="1" width="31.625" style="1" bestFit="1" customWidth="1"/>
    <col min="2" max="2" width="11.625" style="2" bestFit="1" customWidth="1"/>
    <col min="3" max="3" width="13.875" style="2" bestFit="1" customWidth="1"/>
    <col min="4" max="4" width="13.375" style="2" bestFit="1" customWidth="1"/>
    <col min="5" max="6" width="11.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8" t="s">
        <v>2</v>
      </c>
      <c r="B1" s="9"/>
      <c r="C1" s="9"/>
      <c r="D1" s="9"/>
      <c r="E1" s="9"/>
      <c r="F1" s="9"/>
    </row>
    <row r="2" spans="1:6" ht="27.75" customHeight="1">
      <c r="A2" s="13" t="s">
        <v>16</v>
      </c>
      <c r="B2" s="13"/>
      <c r="C2" s="13"/>
      <c r="D2" s="13"/>
      <c r="E2" s="13"/>
      <c r="F2" s="13"/>
    </row>
    <row r="3" spans="1:6" ht="28.5" customHeight="1">
      <c r="A3" s="12" t="s">
        <v>3</v>
      </c>
      <c r="B3" s="12" t="s">
        <v>13</v>
      </c>
      <c r="C3" s="10" t="s">
        <v>14</v>
      </c>
      <c r="D3" s="11"/>
      <c r="E3" s="12" t="s">
        <v>15</v>
      </c>
      <c r="F3" s="11"/>
    </row>
    <row r="4" spans="1:6" ht="28.5" customHeight="1">
      <c r="A4" s="11"/>
      <c r="B4" s="11"/>
      <c r="C4" s="3" t="s">
        <v>0</v>
      </c>
      <c r="D4" s="3" t="s">
        <v>1</v>
      </c>
      <c r="E4" s="3" t="s">
        <v>0</v>
      </c>
      <c r="F4" s="3" t="s">
        <v>1</v>
      </c>
    </row>
    <row r="5" spans="1:6" ht="28.5" customHeight="1">
      <c r="A5" s="5" t="s">
        <v>4</v>
      </c>
      <c r="B5" s="6">
        <f>SUM(B6:B10)</f>
        <v>15645688</v>
      </c>
      <c r="C5" s="6">
        <f>SUM(C6:C10)</f>
        <v>1447617974</v>
      </c>
      <c r="D5" s="6">
        <f aca="true" t="shared" si="0" ref="D5:D10">C5</f>
        <v>1447617974</v>
      </c>
      <c r="E5" s="6">
        <f>SUM(E6:E10)</f>
        <v>11410291</v>
      </c>
      <c r="F5" s="6">
        <f aca="true" t="shared" si="1" ref="F5:F10">E5</f>
        <v>11410291</v>
      </c>
    </row>
    <row r="6" spans="1:6" ht="28.5" customHeight="1">
      <c r="A6" s="5" t="s">
        <v>5</v>
      </c>
      <c r="B6" s="6">
        <v>6332378</v>
      </c>
      <c r="C6" s="6">
        <v>498128964</v>
      </c>
      <c r="D6" s="6">
        <f t="shared" si="0"/>
        <v>498128964</v>
      </c>
      <c r="E6" s="6">
        <v>3892610</v>
      </c>
      <c r="F6" s="6">
        <f t="shared" si="1"/>
        <v>3892610</v>
      </c>
    </row>
    <row r="7" spans="1:6" ht="28.5" customHeight="1">
      <c r="A7" s="5" t="s">
        <v>6</v>
      </c>
      <c r="B7" s="6">
        <v>4059686</v>
      </c>
      <c r="C7" s="6">
        <v>438272858</v>
      </c>
      <c r="D7" s="6">
        <f t="shared" si="0"/>
        <v>438272858</v>
      </c>
      <c r="E7" s="6">
        <v>3118436</v>
      </c>
      <c r="F7" s="6">
        <f t="shared" si="1"/>
        <v>3118436</v>
      </c>
    </row>
    <row r="8" spans="1:6" ht="28.5" customHeight="1">
      <c r="A8" s="5" t="s">
        <v>7</v>
      </c>
      <c r="B8" s="6">
        <v>2994475</v>
      </c>
      <c r="C8" s="6">
        <v>305420588</v>
      </c>
      <c r="D8" s="6">
        <f t="shared" si="0"/>
        <v>305420588</v>
      </c>
      <c r="E8" s="6">
        <v>2360659</v>
      </c>
      <c r="F8" s="6">
        <f t="shared" si="1"/>
        <v>2360659</v>
      </c>
    </row>
    <row r="9" spans="1:6" ht="28.5" customHeight="1">
      <c r="A9" s="5" t="s">
        <v>8</v>
      </c>
      <c r="B9" s="6">
        <v>1401147</v>
      </c>
      <c r="C9" s="6">
        <v>143967727</v>
      </c>
      <c r="D9" s="6">
        <f t="shared" si="0"/>
        <v>143967727</v>
      </c>
      <c r="E9" s="6">
        <v>1404984</v>
      </c>
      <c r="F9" s="6">
        <f t="shared" si="1"/>
        <v>1404984</v>
      </c>
    </row>
    <row r="10" spans="1:6" ht="28.5" customHeight="1">
      <c r="A10" s="5" t="s">
        <v>9</v>
      </c>
      <c r="B10" s="6">
        <v>858002</v>
      </c>
      <c r="C10" s="6">
        <v>61827837</v>
      </c>
      <c r="D10" s="6">
        <f t="shared" si="0"/>
        <v>61827837</v>
      </c>
      <c r="E10" s="6">
        <v>633602</v>
      </c>
      <c r="F10" s="6">
        <f t="shared" si="1"/>
        <v>633602</v>
      </c>
    </row>
    <row r="12" spans="1:6" ht="28.5" customHeight="1">
      <c r="A12" s="8" t="s">
        <v>10</v>
      </c>
      <c r="B12" s="9"/>
      <c r="C12" s="9"/>
      <c r="D12" s="9"/>
      <c r="E12" s="9"/>
      <c r="F12" s="9"/>
    </row>
    <row r="13" spans="1:6" ht="28.5" customHeight="1">
      <c r="A13" s="12" t="s">
        <v>11</v>
      </c>
      <c r="B13" s="12" t="s">
        <v>13</v>
      </c>
      <c r="C13" s="10" t="s">
        <v>14</v>
      </c>
      <c r="D13" s="11"/>
      <c r="E13" s="12" t="s">
        <v>15</v>
      </c>
      <c r="F13" s="11"/>
    </row>
    <row r="14" spans="1:6" ht="28.5" customHeight="1">
      <c r="A14" s="11"/>
      <c r="B14" s="11"/>
      <c r="C14" s="3" t="s">
        <v>0</v>
      </c>
      <c r="D14" s="3" t="s">
        <v>1</v>
      </c>
      <c r="E14" s="3" t="s">
        <v>0</v>
      </c>
      <c r="F14" s="3" t="s">
        <v>1</v>
      </c>
    </row>
    <row r="15" spans="1:6" ht="28.5" customHeight="1">
      <c r="A15" s="4">
        <v>5</v>
      </c>
      <c r="B15" s="6">
        <v>7224595</v>
      </c>
      <c r="C15" s="7">
        <v>1201148331</v>
      </c>
      <c r="D15" s="7">
        <f>C15</f>
        <v>1201148331</v>
      </c>
      <c r="E15" s="6">
        <v>6613088</v>
      </c>
      <c r="F15" s="6">
        <f>E15</f>
        <v>6613088</v>
      </c>
    </row>
    <row r="17" spans="1:6" ht="28.5" customHeight="1">
      <c r="A17" s="8" t="s">
        <v>12</v>
      </c>
      <c r="B17" s="9"/>
      <c r="C17" s="9"/>
      <c r="D17" s="9"/>
      <c r="E17" s="9"/>
      <c r="F17" s="9"/>
    </row>
    <row r="18" spans="1:6" ht="28.5" customHeight="1">
      <c r="A18" s="10" t="s">
        <v>11</v>
      </c>
      <c r="B18" s="12" t="s">
        <v>13</v>
      </c>
      <c r="C18" s="10" t="s">
        <v>14</v>
      </c>
      <c r="D18" s="11"/>
      <c r="E18" s="12" t="s">
        <v>15</v>
      </c>
      <c r="F18" s="11"/>
    </row>
    <row r="19" spans="1:6" ht="28.5" customHeight="1">
      <c r="A19" s="11"/>
      <c r="B19" s="11"/>
      <c r="C19" s="3" t="s">
        <v>0</v>
      </c>
      <c r="D19" s="3" t="s">
        <v>1</v>
      </c>
      <c r="E19" s="3" t="s">
        <v>0</v>
      </c>
      <c r="F19" s="3" t="s">
        <v>1</v>
      </c>
    </row>
    <row r="20" spans="1:6" ht="28.5" customHeight="1">
      <c r="A20" s="3">
        <v>2</v>
      </c>
      <c r="B20" s="6">
        <v>1483112</v>
      </c>
      <c r="C20" s="7">
        <v>81934873</v>
      </c>
      <c r="D20" s="7">
        <f>C20</f>
        <v>81934873</v>
      </c>
      <c r="E20" s="6">
        <v>373236</v>
      </c>
      <c r="F20" s="6">
        <f>E20</f>
        <v>373236</v>
      </c>
    </row>
  </sheetData>
  <mergeCells count="16">
    <mergeCell ref="E3:F3"/>
    <mergeCell ref="A2:F2"/>
    <mergeCell ref="A1:F1"/>
    <mergeCell ref="A12:F12"/>
    <mergeCell ref="A3:A4"/>
    <mergeCell ref="B3:B4"/>
    <mergeCell ref="C3:D3"/>
    <mergeCell ref="A13:A14"/>
    <mergeCell ref="B13:B14"/>
    <mergeCell ref="C13:D13"/>
    <mergeCell ref="E13:F13"/>
    <mergeCell ref="A17:F17"/>
    <mergeCell ref="A18:A19"/>
    <mergeCell ref="B18:B19"/>
    <mergeCell ref="C18:D18"/>
    <mergeCell ref="E18:F18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7">
      <selection activeCell="D14" sqref="D14"/>
    </sheetView>
  </sheetViews>
  <sheetFormatPr defaultColWidth="9.00390625" defaultRowHeight="16.5"/>
  <cols>
    <col min="1" max="1" width="31.625" style="1" bestFit="1" customWidth="1"/>
    <col min="2" max="2" width="11.625" style="2" bestFit="1" customWidth="1"/>
    <col min="3" max="3" width="13.875" style="2" bestFit="1" customWidth="1"/>
    <col min="4" max="4" width="15.00390625" style="2" bestFit="1" customWidth="1"/>
    <col min="5" max="6" width="11.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8" t="s">
        <v>102</v>
      </c>
      <c r="B1" s="9"/>
      <c r="C1" s="9"/>
      <c r="D1" s="9"/>
      <c r="E1" s="9"/>
      <c r="F1" s="9"/>
    </row>
    <row r="2" spans="1:6" ht="27.75" customHeight="1">
      <c r="A2" s="13" t="s">
        <v>134</v>
      </c>
      <c r="B2" s="13"/>
      <c r="C2" s="13"/>
      <c r="D2" s="13"/>
      <c r="E2" s="13"/>
      <c r="F2" s="13"/>
    </row>
    <row r="3" spans="1:6" ht="28.5" customHeight="1">
      <c r="A3" s="12" t="s">
        <v>103</v>
      </c>
      <c r="B3" s="12" t="s">
        <v>104</v>
      </c>
      <c r="C3" s="10" t="s">
        <v>105</v>
      </c>
      <c r="D3" s="11"/>
      <c r="E3" s="12" t="s">
        <v>106</v>
      </c>
      <c r="F3" s="11"/>
    </row>
    <row r="4" spans="1:6" ht="28.5" customHeight="1">
      <c r="A4" s="11"/>
      <c r="B4" s="11"/>
      <c r="C4" s="3" t="s">
        <v>107</v>
      </c>
      <c r="D4" s="3" t="s">
        <v>108</v>
      </c>
      <c r="E4" s="3" t="s">
        <v>107</v>
      </c>
      <c r="F4" s="3" t="s">
        <v>108</v>
      </c>
    </row>
    <row r="5" spans="1:6" ht="28.5" customHeight="1">
      <c r="A5" s="5" t="s">
        <v>109</v>
      </c>
      <c r="B5" s="6">
        <f>SUM(B6:B9)</f>
        <v>13169030</v>
      </c>
      <c r="C5" s="6">
        <f>SUM(C6:C9)</f>
        <v>1085240079</v>
      </c>
      <c r="D5" s="6">
        <f>C5+'9709'!D5</f>
        <v>12518325223</v>
      </c>
      <c r="E5" s="6">
        <f>SUM(E6:E9)</f>
        <v>8746436</v>
      </c>
      <c r="F5" s="6">
        <f>E5+'9709'!F5</f>
        <v>100403334</v>
      </c>
    </row>
    <row r="6" spans="1:6" ht="28.5" customHeight="1">
      <c r="A6" s="5" t="s">
        <v>110</v>
      </c>
      <c r="B6" s="6">
        <v>5541043</v>
      </c>
      <c r="C6" s="6">
        <v>396810303</v>
      </c>
      <c r="D6" s="6">
        <f>C6+'9709'!D6</f>
        <v>4440410983</v>
      </c>
      <c r="E6" s="6">
        <v>3031155</v>
      </c>
      <c r="F6" s="6">
        <f>E6+'9709'!F6</f>
        <v>34159738</v>
      </c>
    </row>
    <row r="7" spans="1:6" ht="28.5" customHeight="1">
      <c r="A7" s="5" t="s">
        <v>111</v>
      </c>
      <c r="B7" s="6">
        <v>4011332</v>
      </c>
      <c r="C7" s="6">
        <v>353532641</v>
      </c>
      <c r="D7" s="6">
        <f>C7+'9709'!D7</f>
        <v>3789182505</v>
      </c>
      <c r="E7" s="6">
        <v>2757720</v>
      </c>
      <c r="F7" s="6">
        <f>E7+'9709'!F7</f>
        <v>27902611</v>
      </c>
    </row>
    <row r="8" spans="1:6" ht="28.5" customHeight="1">
      <c r="A8" s="5" t="s">
        <v>112</v>
      </c>
      <c r="B8" s="6">
        <v>2549797</v>
      </c>
      <c r="C8" s="6">
        <v>260595250</v>
      </c>
      <c r="D8" s="6">
        <f>C8+'9709'!D8</f>
        <v>2812986793</v>
      </c>
      <c r="E8" s="6">
        <v>1948833</v>
      </c>
      <c r="F8" s="6">
        <f>E8+'9709'!F8</f>
        <v>21865573</v>
      </c>
    </row>
    <row r="9" spans="1:6" ht="28.5" customHeight="1">
      <c r="A9" s="5" t="s">
        <v>113</v>
      </c>
      <c r="B9" s="6">
        <v>1066858</v>
      </c>
      <c r="C9" s="6">
        <v>74301885</v>
      </c>
      <c r="D9" s="6">
        <f>C9+'9709'!D9</f>
        <v>1070287403</v>
      </c>
      <c r="E9" s="6">
        <v>1008728</v>
      </c>
      <c r="F9" s="6">
        <f>E9+'9709'!F9</f>
        <v>11856305</v>
      </c>
    </row>
    <row r="11" spans="1:6" ht="28.5" customHeight="1">
      <c r="A11" s="8" t="s">
        <v>115</v>
      </c>
      <c r="B11" s="9"/>
      <c r="C11" s="9"/>
      <c r="D11" s="9"/>
      <c r="E11" s="9"/>
      <c r="F11" s="9"/>
    </row>
    <row r="12" spans="1:6" ht="28.5" customHeight="1">
      <c r="A12" s="12" t="s">
        <v>116</v>
      </c>
      <c r="B12" s="12" t="s">
        <v>104</v>
      </c>
      <c r="C12" s="10" t="s">
        <v>105</v>
      </c>
      <c r="D12" s="11"/>
      <c r="E12" s="12" t="s">
        <v>106</v>
      </c>
      <c r="F12" s="11"/>
    </row>
    <row r="13" spans="1:6" ht="28.5" customHeight="1">
      <c r="A13" s="11"/>
      <c r="B13" s="11"/>
      <c r="C13" s="3" t="s">
        <v>107</v>
      </c>
      <c r="D13" s="3" t="s">
        <v>108</v>
      </c>
      <c r="E13" s="3" t="s">
        <v>107</v>
      </c>
      <c r="F13" s="3" t="s">
        <v>108</v>
      </c>
    </row>
    <row r="14" spans="1:6" ht="28.5" customHeight="1">
      <c r="A14" s="4">
        <v>5</v>
      </c>
      <c r="B14" s="6">
        <v>10513077</v>
      </c>
      <c r="C14" s="7">
        <v>1729439464</v>
      </c>
      <c r="D14" s="7">
        <f>C14+'9709'!D15</f>
        <v>14512538729</v>
      </c>
      <c r="E14" s="6">
        <v>9058623</v>
      </c>
      <c r="F14" s="6">
        <f>E14+'9709'!F15</f>
        <v>77232211</v>
      </c>
    </row>
  </sheetData>
  <mergeCells count="11">
    <mergeCell ref="E3:F3"/>
    <mergeCell ref="A2:F2"/>
    <mergeCell ref="A1:F1"/>
    <mergeCell ref="A11:F11"/>
    <mergeCell ref="A3:A4"/>
    <mergeCell ref="B3:B4"/>
    <mergeCell ref="C3:D3"/>
    <mergeCell ref="A12:A13"/>
    <mergeCell ref="B12:B13"/>
    <mergeCell ref="C12:D12"/>
    <mergeCell ref="E12:F12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4">
      <selection activeCell="D9" sqref="D9"/>
    </sheetView>
  </sheetViews>
  <sheetFormatPr defaultColWidth="9.00390625" defaultRowHeight="16.5"/>
  <cols>
    <col min="1" max="1" width="31.625" style="1" bestFit="1" customWidth="1"/>
    <col min="2" max="2" width="11.625" style="2" bestFit="1" customWidth="1"/>
    <col min="3" max="3" width="13.875" style="2" bestFit="1" customWidth="1"/>
    <col min="4" max="4" width="15.00390625" style="2" bestFit="1" customWidth="1"/>
    <col min="5" max="6" width="11.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8" t="s">
        <v>118</v>
      </c>
      <c r="B1" s="9"/>
      <c r="C1" s="9"/>
      <c r="D1" s="9"/>
      <c r="E1" s="9"/>
      <c r="F1" s="9"/>
    </row>
    <row r="2" spans="1:6" ht="27.75" customHeight="1">
      <c r="A2" s="13" t="s">
        <v>135</v>
      </c>
      <c r="B2" s="13"/>
      <c r="C2" s="13"/>
      <c r="D2" s="13"/>
      <c r="E2" s="13"/>
      <c r="F2" s="13"/>
    </row>
    <row r="3" spans="1:6" ht="28.5" customHeight="1">
      <c r="A3" s="12" t="s">
        <v>120</v>
      </c>
      <c r="B3" s="12" t="s">
        <v>121</v>
      </c>
      <c r="C3" s="10" t="s">
        <v>122</v>
      </c>
      <c r="D3" s="11"/>
      <c r="E3" s="12" t="s">
        <v>123</v>
      </c>
      <c r="F3" s="11"/>
    </row>
    <row r="4" spans="1:6" ht="28.5" customHeight="1">
      <c r="A4" s="11"/>
      <c r="B4" s="11"/>
      <c r="C4" s="3" t="s">
        <v>124</v>
      </c>
      <c r="D4" s="3" t="s">
        <v>125</v>
      </c>
      <c r="E4" s="3" t="s">
        <v>124</v>
      </c>
      <c r="F4" s="3" t="s">
        <v>125</v>
      </c>
    </row>
    <row r="5" spans="1:6" ht="28.5" customHeight="1">
      <c r="A5" s="5" t="s">
        <v>126</v>
      </c>
      <c r="B5" s="6">
        <f>SUM(B6:B9)</f>
        <v>12928560</v>
      </c>
      <c r="C5" s="6">
        <f>SUM(C6:C9)</f>
        <v>1005539866</v>
      </c>
      <c r="D5" s="6">
        <f>C5+'9710'!D5</f>
        <v>13523865089</v>
      </c>
      <c r="E5" s="6">
        <f>SUM(E6:E9)</f>
        <v>8096439</v>
      </c>
      <c r="F5" s="6">
        <f>E5+'9710'!F5</f>
        <v>108499773</v>
      </c>
    </row>
    <row r="6" spans="1:6" ht="28.5" customHeight="1">
      <c r="A6" s="5" t="s">
        <v>127</v>
      </c>
      <c r="B6" s="6">
        <v>5465532</v>
      </c>
      <c r="C6" s="6">
        <v>388327244</v>
      </c>
      <c r="D6" s="6">
        <f>C6+'9710'!D6</f>
        <v>4828738227</v>
      </c>
      <c r="E6" s="6">
        <v>2938573</v>
      </c>
      <c r="F6" s="6">
        <f>E6+'9710'!F6</f>
        <v>37098311</v>
      </c>
    </row>
    <row r="7" spans="1:6" ht="28.5" customHeight="1">
      <c r="A7" s="5" t="s">
        <v>128</v>
      </c>
      <c r="B7" s="6">
        <v>3920526</v>
      </c>
      <c r="C7" s="6">
        <v>317533452</v>
      </c>
      <c r="D7" s="6">
        <f>C7+'9710'!D7</f>
        <v>4106715957</v>
      </c>
      <c r="E7" s="6">
        <v>2531304</v>
      </c>
      <c r="F7" s="6">
        <f>E7+'9710'!F7</f>
        <v>30433915</v>
      </c>
    </row>
    <row r="8" spans="1:6" ht="28.5" customHeight="1">
      <c r="A8" s="5" t="s">
        <v>129</v>
      </c>
      <c r="B8" s="6">
        <v>2509773</v>
      </c>
      <c r="C8" s="6">
        <v>234169690</v>
      </c>
      <c r="D8" s="6">
        <f>C8+'9710'!D8</f>
        <v>3047156483</v>
      </c>
      <c r="E8" s="6">
        <v>1723532</v>
      </c>
      <c r="F8" s="6">
        <f>E8+'9710'!F8</f>
        <v>23589105</v>
      </c>
    </row>
    <row r="9" spans="1:6" ht="28.5" customHeight="1">
      <c r="A9" s="5" t="s">
        <v>130</v>
      </c>
      <c r="B9" s="6">
        <v>1032729</v>
      </c>
      <c r="C9" s="6">
        <v>65509480</v>
      </c>
      <c r="D9" s="6">
        <f>C9+'9710'!D9</f>
        <v>1135796883</v>
      </c>
      <c r="E9" s="6">
        <v>903030</v>
      </c>
      <c r="F9" s="6">
        <f>E9+'9710'!F9</f>
        <v>12759335</v>
      </c>
    </row>
    <row r="11" spans="1:6" ht="28.5" customHeight="1">
      <c r="A11" s="8" t="s">
        <v>132</v>
      </c>
      <c r="B11" s="9"/>
      <c r="C11" s="9"/>
      <c r="D11" s="9"/>
      <c r="E11" s="9"/>
      <c r="F11" s="9"/>
    </row>
    <row r="12" spans="1:6" ht="28.5" customHeight="1">
      <c r="A12" s="12" t="s">
        <v>133</v>
      </c>
      <c r="B12" s="12" t="s">
        <v>121</v>
      </c>
      <c r="C12" s="10" t="s">
        <v>122</v>
      </c>
      <c r="D12" s="11"/>
      <c r="E12" s="12" t="s">
        <v>123</v>
      </c>
      <c r="F12" s="11"/>
    </row>
    <row r="13" spans="1:6" ht="28.5" customHeight="1">
      <c r="A13" s="11"/>
      <c r="B13" s="11"/>
      <c r="C13" s="3" t="s">
        <v>124</v>
      </c>
      <c r="D13" s="3" t="s">
        <v>125</v>
      </c>
      <c r="E13" s="3" t="s">
        <v>124</v>
      </c>
      <c r="F13" s="3" t="s">
        <v>125</v>
      </c>
    </row>
    <row r="14" spans="1:6" ht="28.5" customHeight="1">
      <c r="A14" s="4">
        <v>5</v>
      </c>
      <c r="B14" s="6">
        <v>10896792</v>
      </c>
      <c r="C14" s="7">
        <v>1721360344</v>
      </c>
      <c r="D14" s="7">
        <f>C14+'9710'!D14</f>
        <v>16233899073</v>
      </c>
      <c r="E14" s="6">
        <v>8968119</v>
      </c>
      <c r="F14" s="6">
        <f>E14+'9710'!F14</f>
        <v>86200330</v>
      </c>
    </row>
  </sheetData>
  <mergeCells count="11">
    <mergeCell ref="A12:A13"/>
    <mergeCell ref="B12:B13"/>
    <mergeCell ref="C12:D12"/>
    <mergeCell ref="E12:F12"/>
    <mergeCell ref="E3:F3"/>
    <mergeCell ref="A2:F2"/>
    <mergeCell ref="A1:F1"/>
    <mergeCell ref="A11:F11"/>
    <mergeCell ref="A3:A4"/>
    <mergeCell ref="B3:B4"/>
    <mergeCell ref="C3:D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E14" sqref="E14"/>
    </sheetView>
  </sheetViews>
  <sheetFormatPr defaultColWidth="9.00390625" defaultRowHeight="16.5"/>
  <cols>
    <col min="1" max="1" width="31.625" style="1" bestFit="1" customWidth="1"/>
    <col min="2" max="2" width="11.625" style="2" bestFit="1" customWidth="1"/>
    <col min="3" max="3" width="13.875" style="2" bestFit="1" customWidth="1"/>
    <col min="4" max="4" width="15.00390625" style="2" bestFit="1" customWidth="1"/>
    <col min="5" max="6" width="11.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8" t="s">
        <v>118</v>
      </c>
      <c r="B1" s="9"/>
      <c r="C1" s="9"/>
      <c r="D1" s="9"/>
      <c r="E1" s="9"/>
      <c r="F1" s="9"/>
    </row>
    <row r="2" spans="1:6" ht="27.75" customHeight="1">
      <c r="A2" s="13" t="s">
        <v>136</v>
      </c>
      <c r="B2" s="13"/>
      <c r="C2" s="13"/>
      <c r="D2" s="13"/>
      <c r="E2" s="13"/>
      <c r="F2" s="13"/>
    </row>
    <row r="3" spans="1:6" ht="28.5" customHeight="1">
      <c r="A3" s="12" t="s">
        <v>120</v>
      </c>
      <c r="B3" s="12" t="s">
        <v>121</v>
      </c>
      <c r="C3" s="10" t="s">
        <v>122</v>
      </c>
      <c r="D3" s="11"/>
      <c r="E3" s="12" t="s">
        <v>123</v>
      </c>
      <c r="F3" s="11"/>
    </row>
    <row r="4" spans="1:6" ht="28.5" customHeight="1">
      <c r="A4" s="11"/>
      <c r="B4" s="11"/>
      <c r="C4" s="3" t="s">
        <v>124</v>
      </c>
      <c r="D4" s="3" t="s">
        <v>125</v>
      </c>
      <c r="E4" s="3" t="s">
        <v>124</v>
      </c>
      <c r="F4" s="3" t="s">
        <v>125</v>
      </c>
    </row>
    <row r="5" spans="1:6" ht="28.5" customHeight="1">
      <c r="A5" s="5" t="s">
        <v>126</v>
      </c>
      <c r="B5" s="6">
        <f>SUM(B6:B9)</f>
        <v>12661117</v>
      </c>
      <c r="C5" s="6">
        <f>SUM(C6:C9)</f>
        <v>975583260</v>
      </c>
      <c r="D5" s="6">
        <f>C5+'9711'!D5</f>
        <v>14499448349</v>
      </c>
      <c r="E5" s="6">
        <f>SUM(E6:E9)</f>
        <v>8042041</v>
      </c>
      <c r="F5" s="6">
        <f>E5+'9711'!F5</f>
        <v>116541814</v>
      </c>
    </row>
    <row r="6" spans="1:6" ht="28.5" customHeight="1">
      <c r="A6" s="5" t="s">
        <v>127</v>
      </c>
      <c r="B6" s="6">
        <v>5384665</v>
      </c>
      <c r="C6" s="6">
        <v>355973262</v>
      </c>
      <c r="D6" s="6">
        <f>C6+'9711'!D6</f>
        <v>5184711489</v>
      </c>
      <c r="E6" s="6">
        <v>2702236</v>
      </c>
      <c r="F6" s="6">
        <f>E6+'9711'!F6</f>
        <v>39800547</v>
      </c>
    </row>
    <row r="7" spans="1:6" ht="28.5" customHeight="1">
      <c r="A7" s="5" t="s">
        <v>128</v>
      </c>
      <c r="B7" s="6">
        <v>3826644</v>
      </c>
      <c r="C7" s="6">
        <v>312892331</v>
      </c>
      <c r="D7" s="6">
        <f>C7+'9711'!D7</f>
        <v>4419608288</v>
      </c>
      <c r="E7" s="6">
        <v>2606706</v>
      </c>
      <c r="F7" s="6">
        <f>E7+'9711'!F7</f>
        <v>33040621</v>
      </c>
    </row>
    <row r="8" spans="1:6" ht="28.5" customHeight="1">
      <c r="A8" s="5" t="s">
        <v>129</v>
      </c>
      <c r="B8" s="6">
        <v>2455639</v>
      </c>
      <c r="C8" s="6">
        <v>240365519</v>
      </c>
      <c r="D8" s="6">
        <f>C8+'9711'!D8</f>
        <v>3287522002</v>
      </c>
      <c r="E8" s="6">
        <v>1813121</v>
      </c>
      <c r="F8" s="6">
        <f>E8+'9711'!F8</f>
        <v>25402226</v>
      </c>
    </row>
    <row r="9" spans="1:6" ht="28.5" customHeight="1">
      <c r="A9" s="5" t="s">
        <v>130</v>
      </c>
      <c r="B9" s="6">
        <v>994169</v>
      </c>
      <c r="C9" s="6">
        <v>66352148</v>
      </c>
      <c r="D9" s="6">
        <f>C9+'9711'!D9</f>
        <v>1202149031</v>
      </c>
      <c r="E9" s="6">
        <v>919978</v>
      </c>
      <c r="F9" s="6">
        <f>E9+'9711'!F9</f>
        <v>13679313</v>
      </c>
    </row>
    <row r="11" spans="1:6" ht="28.5" customHeight="1">
      <c r="A11" s="8" t="s">
        <v>132</v>
      </c>
      <c r="B11" s="9"/>
      <c r="C11" s="9"/>
      <c r="D11" s="9"/>
      <c r="E11" s="9"/>
      <c r="F11" s="9"/>
    </row>
    <row r="12" spans="1:6" ht="28.5" customHeight="1">
      <c r="A12" s="12" t="s">
        <v>133</v>
      </c>
      <c r="B12" s="12" t="s">
        <v>121</v>
      </c>
      <c r="C12" s="10" t="s">
        <v>122</v>
      </c>
      <c r="D12" s="11"/>
      <c r="E12" s="12" t="s">
        <v>123</v>
      </c>
      <c r="F12" s="11"/>
    </row>
    <row r="13" spans="1:6" ht="28.5" customHeight="1">
      <c r="A13" s="11"/>
      <c r="B13" s="11"/>
      <c r="C13" s="3" t="s">
        <v>124</v>
      </c>
      <c r="D13" s="3" t="s">
        <v>125</v>
      </c>
      <c r="E13" s="3" t="s">
        <v>124</v>
      </c>
      <c r="F13" s="3" t="s">
        <v>125</v>
      </c>
    </row>
    <row r="14" spans="1:6" ht="28.5" customHeight="1">
      <c r="A14" s="4">
        <v>5</v>
      </c>
      <c r="B14" s="6">
        <v>11292232</v>
      </c>
      <c r="C14" s="7">
        <v>1847995272</v>
      </c>
      <c r="D14" s="7">
        <f>C14+'9711'!D14</f>
        <v>18081894345</v>
      </c>
      <c r="E14" s="6">
        <v>9428780</v>
      </c>
      <c r="F14" s="6">
        <f>E14+'9711'!F14</f>
        <v>95629110</v>
      </c>
    </row>
  </sheetData>
  <mergeCells count="11">
    <mergeCell ref="E3:F3"/>
    <mergeCell ref="A2:F2"/>
    <mergeCell ref="A1:F1"/>
    <mergeCell ref="A11:F11"/>
    <mergeCell ref="A3:A4"/>
    <mergeCell ref="B3:B4"/>
    <mergeCell ref="C3:D3"/>
    <mergeCell ref="A12:A13"/>
    <mergeCell ref="B12:B13"/>
    <mergeCell ref="C12:D12"/>
    <mergeCell ref="E12:F12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F21" sqref="F21"/>
    </sheetView>
  </sheetViews>
  <sheetFormatPr defaultColWidth="9.00390625" defaultRowHeight="16.5"/>
  <cols>
    <col min="1" max="1" width="31.625" style="1" bestFit="1" customWidth="1"/>
    <col min="2" max="2" width="11.625" style="2" bestFit="1" customWidth="1"/>
    <col min="3" max="4" width="13.875" style="2" bestFit="1" customWidth="1"/>
    <col min="5" max="6" width="11.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8" t="s">
        <v>17</v>
      </c>
      <c r="B1" s="9"/>
      <c r="C1" s="9"/>
      <c r="D1" s="9"/>
      <c r="E1" s="9"/>
      <c r="F1" s="9"/>
    </row>
    <row r="2" spans="1:6" ht="27.75" customHeight="1">
      <c r="A2" s="13" t="s">
        <v>33</v>
      </c>
      <c r="B2" s="13"/>
      <c r="C2" s="13"/>
      <c r="D2" s="13"/>
      <c r="E2" s="13"/>
      <c r="F2" s="13"/>
    </row>
    <row r="3" spans="1:6" ht="28.5" customHeight="1">
      <c r="A3" s="12" t="s">
        <v>18</v>
      </c>
      <c r="B3" s="12" t="s">
        <v>19</v>
      </c>
      <c r="C3" s="10" t="s">
        <v>20</v>
      </c>
      <c r="D3" s="11"/>
      <c r="E3" s="12" t="s">
        <v>21</v>
      </c>
      <c r="F3" s="11"/>
    </row>
    <row r="4" spans="1:6" ht="28.5" customHeight="1">
      <c r="A4" s="11"/>
      <c r="B4" s="11"/>
      <c r="C4" s="3" t="s">
        <v>22</v>
      </c>
      <c r="D4" s="3" t="s">
        <v>23</v>
      </c>
      <c r="E4" s="3" t="s">
        <v>22</v>
      </c>
      <c r="F4" s="3" t="s">
        <v>23</v>
      </c>
    </row>
    <row r="5" spans="1:6" ht="28.5" customHeight="1">
      <c r="A5" s="5" t="s">
        <v>24</v>
      </c>
      <c r="B5" s="6">
        <f>SUM(B6:B10)</f>
        <v>15349116</v>
      </c>
      <c r="C5" s="6">
        <f>SUM(C6:C10)</f>
        <v>1362945468</v>
      </c>
      <c r="D5" s="6">
        <f>C5+'9701'!D5</f>
        <v>2810563442</v>
      </c>
      <c r="E5" s="6">
        <f>SUM(E6:E10)</f>
        <v>10840403</v>
      </c>
      <c r="F5" s="6">
        <f>E5+'9701'!F5</f>
        <v>22250694</v>
      </c>
    </row>
    <row r="6" spans="1:6" ht="28.5" customHeight="1">
      <c r="A6" s="5" t="s">
        <v>25</v>
      </c>
      <c r="B6" s="6">
        <v>6235173</v>
      </c>
      <c r="C6" s="6">
        <v>488452410</v>
      </c>
      <c r="D6" s="6">
        <f>C6+'9701'!D6</f>
        <v>986581374</v>
      </c>
      <c r="E6" s="6">
        <v>3773920</v>
      </c>
      <c r="F6" s="6">
        <f>E6+'9701'!F6</f>
        <v>7666530</v>
      </c>
    </row>
    <row r="7" spans="1:6" ht="28.5" customHeight="1">
      <c r="A7" s="5" t="s">
        <v>26</v>
      </c>
      <c r="B7" s="6">
        <v>3989482</v>
      </c>
      <c r="C7" s="6">
        <v>407576320</v>
      </c>
      <c r="D7" s="6">
        <f>C7+'9701'!D7</f>
        <v>845849178</v>
      </c>
      <c r="E7" s="6">
        <v>2935511</v>
      </c>
      <c r="F7" s="6">
        <f>E7+'9701'!F7</f>
        <v>6053947</v>
      </c>
    </row>
    <row r="8" spans="1:6" ht="28.5" customHeight="1">
      <c r="A8" s="5" t="s">
        <v>27</v>
      </c>
      <c r="B8" s="6">
        <v>2929786</v>
      </c>
      <c r="C8" s="6">
        <v>285189177</v>
      </c>
      <c r="D8" s="6">
        <f>C8+'9701'!D8</f>
        <v>590609765</v>
      </c>
      <c r="E8" s="6">
        <v>2265622</v>
      </c>
      <c r="F8" s="6">
        <f>E8+'9701'!F8</f>
        <v>4626281</v>
      </c>
    </row>
    <row r="9" spans="1:6" ht="28.5" customHeight="1">
      <c r="A9" s="5" t="s">
        <v>28</v>
      </c>
      <c r="B9" s="6">
        <v>1356001</v>
      </c>
      <c r="C9" s="6">
        <v>126023335</v>
      </c>
      <c r="D9" s="6">
        <f>C9+'9701'!D9</f>
        <v>269991062</v>
      </c>
      <c r="E9" s="6">
        <v>1279325</v>
      </c>
      <c r="F9" s="6">
        <f>E9+'9701'!F9</f>
        <v>2684309</v>
      </c>
    </row>
    <row r="10" spans="1:6" ht="28.5" customHeight="1">
      <c r="A10" s="5" t="s">
        <v>29</v>
      </c>
      <c r="B10" s="6">
        <v>838674</v>
      </c>
      <c r="C10" s="6">
        <v>55704226</v>
      </c>
      <c r="D10" s="6">
        <f>C10+'9701'!D10</f>
        <v>117532063</v>
      </c>
      <c r="E10" s="6">
        <v>586025</v>
      </c>
      <c r="F10" s="6">
        <f>E10+'9701'!F10</f>
        <v>1219627</v>
      </c>
    </row>
    <row r="12" spans="1:6" ht="28.5" customHeight="1">
      <c r="A12" s="8" t="s">
        <v>30</v>
      </c>
      <c r="B12" s="9"/>
      <c r="C12" s="9"/>
      <c r="D12" s="9"/>
      <c r="E12" s="9"/>
      <c r="F12" s="9"/>
    </row>
    <row r="13" spans="1:6" ht="28.5" customHeight="1">
      <c r="A13" s="12" t="s">
        <v>31</v>
      </c>
      <c r="B13" s="12" t="s">
        <v>19</v>
      </c>
      <c r="C13" s="10" t="s">
        <v>20</v>
      </c>
      <c r="D13" s="11"/>
      <c r="E13" s="12" t="s">
        <v>21</v>
      </c>
      <c r="F13" s="11"/>
    </row>
    <row r="14" spans="1:6" ht="28.5" customHeight="1">
      <c r="A14" s="11"/>
      <c r="B14" s="11"/>
      <c r="C14" s="3" t="s">
        <v>22</v>
      </c>
      <c r="D14" s="3" t="s">
        <v>23</v>
      </c>
      <c r="E14" s="3" t="s">
        <v>22</v>
      </c>
      <c r="F14" s="3" t="s">
        <v>23</v>
      </c>
    </row>
    <row r="15" spans="1:6" ht="28.5" customHeight="1">
      <c r="A15" s="4">
        <v>5</v>
      </c>
      <c r="B15" s="6">
        <v>7599364</v>
      </c>
      <c r="C15" s="7">
        <v>1181747278</v>
      </c>
      <c r="D15" s="7">
        <f>C15+'9701'!D15</f>
        <v>2382895609</v>
      </c>
      <c r="E15" s="6">
        <v>6568987</v>
      </c>
      <c r="F15" s="6">
        <f>E15+'9701'!F15</f>
        <v>13182075</v>
      </c>
    </row>
    <row r="17" spans="1:6" ht="28.5" customHeight="1">
      <c r="A17" s="8" t="s">
        <v>32</v>
      </c>
      <c r="B17" s="9"/>
      <c r="C17" s="9"/>
      <c r="D17" s="9"/>
      <c r="E17" s="9"/>
      <c r="F17" s="9"/>
    </row>
    <row r="18" spans="1:6" ht="28.5" customHeight="1">
      <c r="A18" s="10" t="s">
        <v>31</v>
      </c>
      <c r="B18" s="12" t="s">
        <v>19</v>
      </c>
      <c r="C18" s="10" t="s">
        <v>20</v>
      </c>
      <c r="D18" s="11"/>
      <c r="E18" s="12" t="s">
        <v>21</v>
      </c>
      <c r="F18" s="11"/>
    </row>
    <row r="19" spans="1:6" ht="28.5" customHeight="1">
      <c r="A19" s="11"/>
      <c r="B19" s="11"/>
      <c r="C19" s="3" t="s">
        <v>22</v>
      </c>
      <c r="D19" s="3" t="s">
        <v>23</v>
      </c>
      <c r="E19" s="3" t="s">
        <v>22</v>
      </c>
      <c r="F19" s="3" t="s">
        <v>23</v>
      </c>
    </row>
    <row r="20" spans="1:6" ht="28.5" customHeight="1">
      <c r="A20" s="3">
        <v>2</v>
      </c>
      <c r="B20" s="6">
        <v>1486782</v>
      </c>
      <c r="C20" s="7">
        <v>75171114</v>
      </c>
      <c r="D20" s="7">
        <f>C20+'9701'!D20</f>
        <v>157105987</v>
      </c>
      <c r="E20" s="6">
        <v>325388</v>
      </c>
      <c r="F20" s="6">
        <f>E20+'9701'!F20</f>
        <v>698624</v>
      </c>
    </row>
  </sheetData>
  <mergeCells count="16">
    <mergeCell ref="A17:F17"/>
    <mergeCell ref="A18:A19"/>
    <mergeCell ref="B18:B19"/>
    <mergeCell ref="C18:D18"/>
    <mergeCell ref="E18:F18"/>
    <mergeCell ref="A13:A14"/>
    <mergeCell ref="B13:B14"/>
    <mergeCell ref="C13:D13"/>
    <mergeCell ref="E13:F13"/>
    <mergeCell ref="E3:F3"/>
    <mergeCell ref="A2:F2"/>
    <mergeCell ref="A1:F1"/>
    <mergeCell ref="A12:F12"/>
    <mergeCell ref="A3:A4"/>
    <mergeCell ref="B3:B4"/>
    <mergeCell ref="C3:D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D8" sqref="D8"/>
    </sheetView>
  </sheetViews>
  <sheetFormatPr defaultColWidth="9.00390625" defaultRowHeight="16.5"/>
  <cols>
    <col min="1" max="1" width="31.625" style="1" bestFit="1" customWidth="1"/>
    <col min="2" max="2" width="11.625" style="2" bestFit="1" customWidth="1"/>
    <col min="3" max="4" width="13.875" style="2" bestFit="1" customWidth="1"/>
    <col min="5" max="6" width="11.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8" t="s">
        <v>34</v>
      </c>
      <c r="B1" s="9"/>
      <c r="C1" s="9"/>
      <c r="D1" s="9"/>
      <c r="E1" s="9"/>
      <c r="F1" s="9"/>
    </row>
    <row r="2" spans="1:6" ht="27.75" customHeight="1">
      <c r="A2" s="13" t="s">
        <v>50</v>
      </c>
      <c r="B2" s="13"/>
      <c r="C2" s="13"/>
      <c r="D2" s="13"/>
      <c r="E2" s="13"/>
      <c r="F2" s="13"/>
    </row>
    <row r="3" spans="1:6" ht="28.5" customHeight="1">
      <c r="A3" s="12" t="s">
        <v>35</v>
      </c>
      <c r="B3" s="12" t="s">
        <v>36</v>
      </c>
      <c r="C3" s="10" t="s">
        <v>37</v>
      </c>
      <c r="D3" s="11"/>
      <c r="E3" s="12" t="s">
        <v>38</v>
      </c>
      <c r="F3" s="11"/>
    </row>
    <row r="4" spans="1:6" ht="28.5" customHeight="1">
      <c r="A4" s="11"/>
      <c r="B4" s="11"/>
      <c r="C4" s="3" t="s">
        <v>39</v>
      </c>
      <c r="D4" s="3" t="s">
        <v>40</v>
      </c>
      <c r="E4" s="3" t="s">
        <v>39</v>
      </c>
      <c r="F4" s="3" t="s">
        <v>40</v>
      </c>
    </row>
    <row r="5" spans="1:6" ht="28.5" customHeight="1">
      <c r="A5" s="5" t="s">
        <v>41</v>
      </c>
      <c r="B5" s="6">
        <f>SUM(B6:B10)</f>
        <v>15033968</v>
      </c>
      <c r="C5" s="6">
        <f>SUM(C6:C10)</f>
        <v>1337981089</v>
      </c>
      <c r="D5" s="6">
        <f>C5+'9702'!D5</f>
        <v>4148544531</v>
      </c>
      <c r="E5" s="6">
        <f>SUM(E6:E10)</f>
        <v>10616236</v>
      </c>
      <c r="F5" s="6">
        <f>E5+'9702'!F5</f>
        <v>32866930</v>
      </c>
    </row>
    <row r="6" spans="1:6" ht="28.5" customHeight="1">
      <c r="A6" s="5" t="s">
        <v>42</v>
      </c>
      <c r="B6" s="6">
        <v>6135824</v>
      </c>
      <c r="C6" s="6">
        <v>438105977</v>
      </c>
      <c r="D6" s="6">
        <f>C6+'9702'!D6</f>
        <v>1424687351</v>
      </c>
      <c r="E6" s="6">
        <v>3481568</v>
      </c>
      <c r="F6" s="6">
        <f>E6+'9702'!F6</f>
        <v>11148098</v>
      </c>
    </row>
    <row r="7" spans="1:6" ht="28.5" customHeight="1">
      <c r="A7" s="5" t="s">
        <v>43</v>
      </c>
      <c r="B7" s="6">
        <v>3900513</v>
      </c>
      <c r="C7" s="6">
        <v>421360689</v>
      </c>
      <c r="D7" s="6">
        <f>C7+'9702'!D7</f>
        <v>1267209867</v>
      </c>
      <c r="E7" s="6">
        <v>2947905</v>
      </c>
      <c r="F7" s="6">
        <f>E7+'9702'!F7</f>
        <v>9001852</v>
      </c>
    </row>
    <row r="8" spans="1:6" ht="28.5" customHeight="1">
      <c r="A8" s="5" t="s">
        <v>44</v>
      </c>
      <c r="B8" s="6">
        <v>2862817</v>
      </c>
      <c r="C8" s="6">
        <v>295837709</v>
      </c>
      <c r="D8" s="6">
        <f>C8+'9702'!D8</f>
        <v>886447474</v>
      </c>
      <c r="E8" s="6">
        <v>2332947</v>
      </c>
      <c r="F8" s="6">
        <f>E8+'9702'!F8</f>
        <v>6959228</v>
      </c>
    </row>
    <row r="9" spans="1:6" ht="28.5" customHeight="1">
      <c r="A9" s="5" t="s">
        <v>45</v>
      </c>
      <c r="B9" s="6">
        <v>1315078</v>
      </c>
      <c r="C9" s="6">
        <v>127535695</v>
      </c>
      <c r="D9" s="6">
        <f>C9+'9702'!D9</f>
        <v>397526757</v>
      </c>
      <c r="E9" s="6">
        <v>1277578</v>
      </c>
      <c r="F9" s="6">
        <f>E9+'9702'!F9</f>
        <v>3961887</v>
      </c>
    </row>
    <row r="10" spans="1:6" ht="28.5" customHeight="1">
      <c r="A10" s="5" t="s">
        <v>46</v>
      </c>
      <c r="B10" s="6">
        <v>819736</v>
      </c>
      <c r="C10" s="6">
        <v>55141019</v>
      </c>
      <c r="D10" s="6">
        <f>C10+'9702'!D10</f>
        <v>172673082</v>
      </c>
      <c r="E10" s="6">
        <v>576238</v>
      </c>
      <c r="F10" s="6">
        <f>E10+'9702'!F10</f>
        <v>1795865</v>
      </c>
    </row>
    <row r="12" spans="1:6" ht="28.5" customHeight="1">
      <c r="A12" s="8" t="s">
        <v>47</v>
      </c>
      <c r="B12" s="9"/>
      <c r="C12" s="9"/>
      <c r="D12" s="9"/>
      <c r="E12" s="9"/>
      <c r="F12" s="9"/>
    </row>
    <row r="13" spans="1:6" ht="28.5" customHeight="1">
      <c r="A13" s="12" t="s">
        <v>48</v>
      </c>
      <c r="B13" s="12" t="s">
        <v>36</v>
      </c>
      <c r="C13" s="10" t="s">
        <v>37</v>
      </c>
      <c r="D13" s="11"/>
      <c r="E13" s="12" t="s">
        <v>38</v>
      </c>
      <c r="F13" s="11"/>
    </row>
    <row r="14" spans="1:6" ht="28.5" customHeight="1">
      <c r="A14" s="11"/>
      <c r="B14" s="11"/>
      <c r="C14" s="3" t="s">
        <v>39</v>
      </c>
      <c r="D14" s="3" t="s">
        <v>40</v>
      </c>
      <c r="E14" s="3" t="s">
        <v>39</v>
      </c>
      <c r="F14" s="3" t="s">
        <v>40</v>
      </c>
    </row>
    <row r="15" spans="1:6" ht="28.5" customHeight="1">
      <c r="A15" s="4">
        <v>5</v>
      </c>
      <c r="B15" s="6">
        <v>7962395</v>
      </c>
      <c r="C15" s="7">
        <v>1294383891</v>
      </c>
      <c r="D15" s="7">
        <f>C15+'9702'!D15</f>
        <v>3677279500</v>
      </c>
      <c r="E15" s="6">
        <v>6828697</v>
      </c>
      <c r="F15" s="6">
        <f>E15+'9702'!F15</f>
        <v>20010772</v>
      </c>
    </row>
    <row r="17" spans="1:6" ht="28.5" customHeight="1">
      <c r="A17" s="8" t="s">
        <v>49</v>
      </c>
      <c r="B17" s="9"/>
      <c r="C17" s="9"/>
      <c r="D17" s="9"/>
      <c r="E17" s="9"/>
      <c r="F17" s="9"/>
    </row>
    <row r="18" spans="1:6" ht="28.5" customHeight="1">
      <c r="A18" s="10" t="s">
        <v>48</v>
      </c>
      <c r="B18" s="12" t="s">
        <v>36</v>
      </c>
      <c r="C18" s="10" t="s">
        <v>37</v>
      </c>
      <c r="D18" s="11"/>
      <c r="E18" s="12" t="s">
        <v>38</v>
      </c>
      <c r="F18" s="11"/>
    </row>
    <row r="19" spans="1:6" ht="28.5" customHeight="1">
      <c r="A19" s="11"/>
      <c r="B19" s="11"/>
      <c r="C19" s="3" t="s">
        <v>39</v>
      </c>
      <c r="D19" s="3" t="s">
        <v>40</v>
      </c>
      <c r="E19" s="3" t="s">
        <v>39</v>
      </c>
      <c r="F19" s="3" t="s">
        <v>40</v>
      </c>
    </row>
    <row r="20" spans="1:6" ht="28.5" customHeight="1">
      <c r="A20" s="3">
        <v>2</v>
      </c>
      <c r="B20" s="6">
        <v>1490461</v>
      </c>
      <c r="C20" s="7">
        <v>79918768</v>
      </c>
      <c r="D20" s="7">
        <f>C20+'9702'!D20</f>
        <v>237024755</v>
      </c>
      <c r="E20" s="6">
        <v>354051</v>
      </c>
      <c r="F20" s="6">
        <f>E20+'9702'!F20</f>
        <v>1052675</v>
      </c>
    </row>
  </sheetData>
  <mergeCells count="16">
    <mergeCell ref="E3:F3"/>
    <mergeCell ref="A2:F2"/>
    <mergeCell ref="A1:F1"/>
    <mergeCell ref="A12:F12"/>
    <mergeCell ref="A3:A4"/>
    <mergeCell ref="B3:B4"/>
    <mergeCell ref="C3:D3"/>
    <mergeCell ref="A13:A14"/>
    <mergeCell ref="B13:B14"/>
    <mergeCell ref="C13:D13"/>
    <mergeCell ref="E13:F13"/>
    <mergeCell ref="A17:F17"/>
    <mergeCell ref="A18:A19"/>
    <mergeCell ref="B18:B19"/>
    <mergeCell ref="C18:D18"/>
    <mergeCell ref="E18:F18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B5" sqref="B5"/>
    </sheetView>
  </sheetViews>
  <sheetFormatPr defaultColWidth="9.00390625" defaultRowHeight="16.5"/>
  <cols>
    <col min="1" max="1" width="31.625" style="1" bestFit="1" customWidth="1"/>
    <col min="2" max="2" width="11.625" style="2" bestFit="1" customWidth="1"/>
    <col min="3" max="4" width="13.875" style="2" bestFit="1" customWidth="1"/>
    <col min="5" max="6" width="11.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8" t="s">
        <v>51</v>
      </c>
      <c r="B1" s="9"/>
      <c r="C1" s="9"/>
      <c r="D1" s="9"/>
      <c r="E1" s="9"/>
      <c r="F1" s="9"/>
    </row>
    <row r="2" spans="1:6" ht="27.75" customHeight="1">
      <c r="A2" s="13" t="s">
        <v>67</v>
      </c>
      <c r="B2" s="13"/>
      <c r="C2" s="13"/>
      <c r="D2" s="13"/>
      <c r="E2" s="13"/>
      <c r="F2" s="13"/>
    </row>
    <row r="3" spans="1:6" ht="28.5" customHeight="1">
      <c r="A3" s="12" t="s">
        <v>52</v>
      </c>
      <c r="B3" s="12" t="s">
        <v>53</v>
      </c>
      <c r="C3" s="10" t="s">
        <v>54</v>
      </c>
      <c r="D3" s="11"/>
      <c r="E3" s="12" t="s">
        <v>55</v>
      </c>
      <c r="F3" s="11"/>
    </row>
    <row r="4" spans="1:6" ht="28.5" customHeight="1">
      <c r="A4" s="11"/>
      <c r="B4" s="11"/>
      <c r="C4" s="3" t="s">
        <v>56</v>
      </c>
      <c r="D4" s="3" t="s">
        <v>57</v>
      </c>
      <c r="E4" s="3" t="s">
        <v>56</v>
      </c>
      <c r="F4" s="3" t="s">
        <v>57</v>
      </c>
    </row>
    <row r="5" spans="1:6" ht="28.5" customHeight="1">
      <c r="A5" s="5" t="s">
        <v>58</v>
      </c>
      <c r="B5" s="6">
        <f>SUM(B6:B10)</f>
        <v>14746759</v>
      </c>
      <c r="C5" s="6">
        <f>SUM(C6:C10)</f>
        <v>1309013536</v>
      </c>
      <c r="D5" s="6">
        <f>C5+'9703'!D5</f>
        <v>5457558067</v>
      </c>
      <c r="E5" s="6">
        <f>SUM(E6:E10)</f>
        <v>10356017</v>
      </c>
      <c r="F5" s="6">
        <f>E5+'9703'!F5</f>
        <v>43222947</v>
      </c>
    </row>
    <row r="6" spans="1:6" ht="28.5" customHeight="1">
      <c r="A6" s="5" t="s">
        <v>59</v>
      </c>
      <c r="B6" s="6">
        <v>6044700</v>
      </c>
      <c r="C6" s="6">
        <v>459527247</v>
      </c>
      <c r="D6" s="6">
        <f>C6+'9703'!D6</f>
        <v>1884214598</v>
      </c>
      <c r="E6" s="6">
        <v>3538533</v>
      </c>
      <c r="F6" s="6">
        <f>E6+'9703'!F6</f>
        <v>14686631</v>
      </c>
    </row>
    <row r="7" spans="1:6" ht="28.5" customHeight="1">
      <c r="A7" s="5" t="s">
        <v>60</v>
      </c>
      <c r="B7" s="6">
        <v>3815891</v>
      </c>
      <c r="C7" s="6">
        <v>399630756</v>
      </c>
      <c r="D7" s="6">
        <f>C7+'9703'!D7</f>
        <v>1666840623</v>
      </c>
      <c r="E7" s="6">
        <v>2781049</v>
      </c>
      <c r="F7" s="6">
        <f>E7+'9703'!F7</f>
        <v>11782901</v>
      </c>
    </row>
    <row r="8" spans="1:6" ht="28.5" customHeight="1">
      <c r="A8" s="5" t="s">
        <v>61</v>
      </c>
      <c r="B8" s="6">
        <v>2804491</v>
      </c>
      <c r="C8" s="6">
        <v>283050970</v>
      </c>
      <c r="D8" s="6">
        <f>C8+'9703'!D8</f>
        <v>1169498444</v>
      </c>
      <c r="E8" s="6">
        <v>2237841</v>
      </c>
      <c r="F8" s="6">
        <f>E8+'9703'!F8</f>
        <v>9197069</v>
      </c>
    </row>
    <row r="9" spans="1:6" ht="28.5" customHeight="1">
      <c r="A9" s="5" t="s">
        <v>62</v>
      </c>
      <c r="B9" s="6">
        <v>1277538</v>
      </c>
      <c r="C9" s="6">
        <v>117880597</v>
      </c>
      <c r="D9" s="6">
        <f>C9+'9703'!D9</f>
        <v>515407354</v>
      </c>
      <c r="E9" s="6">
        <v>1227698</v>
      </c>
      <c r="F9" s="6">
        <f>E9+'9703'!F9</f>
        <v>5189585</v>
      </c>
    </row>
    <row r="10" spans="1:6" ht="28.5" customHeight="1">
      <c r="A10" s="5" t="s">
        <v>63</v>
      </c>
      <c r="B10" s="6">
        <v>804139</v>
      </c>
      <c r="C10" s="6">
        <v>48923966</v>
      </c>
      <c r="D10" s="6">
        <f>C10+'9703'!D10</f>
        <v>221597048</v>
      </c>
      <c r="E10" s="6">
        <v>570896</v>
      </c>
      <c r="F10" s="6">
        <f>E10+'9703'!F10</f>
        <v>2366761</v>
      </c>
    </row>
    <row r="12" spans="1:6" ht="28.5" customHeight="1">
      <c r="A12" s="8" t="s">
        <v>64</v>
      </c>
      <c r="B12" s="9"/>
      <c r="C12" s="9"/>
      <c r="D12" s="9"/>
      <c r="E12" s="9"/>
      <c r="F12" s="9"/>
    </row>
    <row r="13" spans="1:6" ht="28.5" customHeight="1">
      <c r="A13" s="12" t="s">
        <v>65</v>
      </c>
      <c r="B13" s="12" t="s">
        <v>53</v>
      </c>
      <c r="C13" s="10" t="s">
        <v>54</v>
      </c>
      <c r="D13" s="11"/>
      <c r="E13" s="12" t="s">
        <v>55</v>
      </c>
      <c r="F13" s="11"/>
    </row>
    <row r="14" spans="1:6" ht="28.5" customHeight="1">
      <c r="A14" s="11"/>
      <c r="B14" s="11"/>
      <c r="C14" s="3" t="s">
        <v>56</v>
      </c>
      <c r="D14" s="3" t="s">
        <v>57</v>
      </c>
      <c r="E14" s="3" t="s">
        <v>56</v>
      </c>
      <c r="F14" s="3" t="s">
        <v>57</v>
      </c>
    </row>
    <row r="15" spans="1:6" ht="28.5" customHeight="1">
      <c r="A15" s="4">
        <v>5</v>
      </c>
      <c r="B15" s="6">
        <v>8300103</v>
      </c>
      <c r="C15" s="7">
        <v>1349384413</v>
      </c>
      <c r="D15" s="7">
        <f>C15+'9703'!D15</f>
        <v>5026663913</v>
      </c>
      <c r="E15" s="6">
        <v>7227488</v>
      </c>
      <c r="F15" s="6">
        <f>E15+'9703'!F15</f>
        <v>27238260</v>
      </c>
    </row>
    <row r="17" spans="1:6" ht="28.5" customHeight="1">
      <c r="A17" s="8" t="s">
        <v>66</v>
      </c>
      <c r="B17" s="9"/>
      <c r="C17" s="9"/>
      <c r="D17" s="9"/>
      <c r="E17" s="9"/>
      <c r="F17" s="9"/>
    </row>
    <row r="18" spans="1:6" ht="28.5" customHeight="1">
      <c r="A18" s="10" t="s">
        <v>65</v>
      </c>
      <c r="B18" s="12" t="s">
        <v>53</v>
      </c>
      <c r="C18" s="10" t="s">
        <v>54</v>
      </c>
      <c r="D18" s="11"/>
      <c r="E18" s="12" t="s">
        <v>55</v>
      </c>
      <c r="F18" s="11"/>
    </row>
    <row r="19" spans="1:6" ht="28.5" customHeight="1">
      <c r="A19" s="11"/>
      <c r="B19" s="11"/>
      <c r="C19" s="3" t="s">
        <v>56</v>
      </c>
      <c r="D19" s="3" t="s">
        <v>57</v>
      </c>
      <c r="E19" s="3" t="s">
        <v>56</v>
      </c>
      <c r="F19" s="3" t="s">
        <v>57</v>
      </c>
    </row>
    <row r="20" spans="1:6" ht="28.5" customHeight="1">
      <c r="A20" s="3">
        <v>2</v>
      </c>
      <c r="B20" s="6">
        <v>1494740</v>
      </c>
      <c r="C20" s="7">
        <v>77519735</v>
      </c>
      <c r="D20" s="7">
        <f>C20+'9703'!D20</f>
        <v>314544490</v>
      </c>
      <c r="E20" s="6">
        <v>317360</v>
      </c>
      <c r="F20" s="6">
        <f>E20+'9703'!F20</f>
        <v>1370035</v>
      </c>
    </row>
  </sheetData>
  <mergeCells count="16">
    <mergeCell ref="A17:F17"/>
    <mergeCell ref="A18:A19"/>
    <mergeCell ref="B18:B19"/>
    <mergeCell ref="C18:D18"/>
    <mergeCell ref="E18:F18"/>
    <mergeCell ref="A13:A14"/>
    <mergeCell ref="B13:B14"/>
    <mergeCell ref="C13:D13"/>
    <mergeCell ref="E13:F13"/>
    <mergeCell ref="E3:F3"/>
    <mergeCell ref="A2:F2"/>
    <mergeCell ref="A1:F1"/>
    <mergeCell ref="A12:F12"/>
    <mergeCell ref="A3:A4"/>
    <mergeCell ref="B3:B4"/>
    <mergeCell ref="C3:D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F7" sqref="F7"/>
    </sheetView>
  </sheetViews>
  <sheetFormatPr defaultColWidth="9.00390625" defaultRowHeight="16.5"/>
  <cols>
    <col min="1" max="1" width="31.625" style="1" bestFit="1" customWidth="1"/>
    <col min="2" max="2" width="11.625" style="2" bestFit="1" customWidth="1"/>
    <col min="3" max="4" width="13.875" style="2" bestFit="1" customWidth="1"/>
    <col min="5" max="6" width="11.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8" t="s">
        <v>51</v>
      </c>
      <c r="B1" s="9"/>
      <c r="C1" s="9"/>
      <c r="D1" s="9"/>
      <c r="E1" s="9"/>
      <c r="F1" s="9"/>
    </row>
    <row r="2" spans="1:6" ht="27.75" customHeight="1">
      <c r="A2" s="13" t="s">
        <v>68</v>
      </c>
      <c r="B2" s="13"/>
      <c r="C2" s="13"/>
      <c r="D2" s="13"/>
      <c r="E2" s="13"/>
      <c r="F2" s="13"/>
    </row>
    <row r="3" spans="1:6" ht="28.5" customHeight="1">
      <c r="A3" s="12" t="s">
        <v>52</v>
      </c>
      <c r="B3" s="12" t="s">
        <v>53</v>
      </c>
      <c r="C3" s="10" t="s">
        <v>54</v>
      </c>
      <c r="D3" s="11"/>
      <c r="E3" s="12" t="s">
        <v>55</v>
      </c>
      <c r="F3" s="11"/>
    </row>
    <row r="4" spans="1:6" ht="28.5" customHeight="1">
      <c r="A4" s="11"/>
      <c r="B4" s="11"/>
      <c r="C4" s="3" t="s">
        <v>56</v>
      </c>
      <c r="D4" s="3" t="s">
        <v>57</v>
      </c>
      <c r="E4" s="3" t="s">
        <v>56</v>
      </c>
      <c r="F4" s="3" t="s">
        <v>57</v>
      </c>
    </row>
    <row r="5" spans="1:6" ht="28.5" customHeight="1">
      <c r="A5" s="5" t="s">
        <v>58</v>
      </c>
      <c r="B5" s="6">
        <f>SUM(B6:B10)</f>
        <v>14469267</v>
      </c>
      <c r="C5" s="6">
        <f>SUM(C6:C10)</f>
        <v>1264435688</v>
      </c>
      <c r="D5" s="6">
        <f>C5+'9704'!D5</f>
        <v>6721993755</v>
      </c>
      <c r="E5" s="6">
        <f>SUM(E6:E10)</f>
        <v>10237870</v>
      </c>
      <c r="F5" s="6">
        <f>E5+'9704'!F5</f>
        <v>53460817</v>
      </c>
    </row>
    <row r="6" spans="1:6" ht="28.5" customHeight="1">
      <c r="A6" s="5" t="s">
        <v>59</v>
      </c>
      <c r="B6" s="6">
        <v>5959216</v>
      </c>
      <c r="C6" s="6">
        <v>439762838</v>
      </c>
      <c r="D6" s="6">
        <f>C6+'9704'!D6</f>
        <v>2323977436</v>
      </c>
      <c r="E6" s="6">
        <v>3392013</v>
      </c>
      <c r="F6" s="6">
        <f>E6+'9704'!F6</f>
        <v>18078644</v>
      </c>
    </row>
    <row r="7" spans="1:6" ht="28.5" customHeight="1">
      <c r="A7" s="5" t="s">
        <v>60</v>
      </c>
      <c r="B7" s="6">
        <v>3730492</v>
      </c>
      <c r="C7" s="6">
        <v>371912907</v>
      </c>
      <c r="D7" s="6">
        <f>C7+'9704'!D7</f>
        <v>2038753530</v>
      </c>
      <c r="E7" s="6">
        <v>2779071</v>
      </c>
      <c r="F7" s="6">
        <f>E7+'9704'!F7</f>
        <v>14561972</v>
      </c>
    </row>
    <row r="8" spans="1:6" ht="28.5" customHeight="1">
      <c r="A8" s="5" t="s">
        <v>61</v>
      </c>
      <c r="B8" s="6">
        <v>2747142</v>
      </c>
      <c r="C8" s="6">
        <v>288069884</v>
      </c>
      <c r="D8" s="6">
        <f>C8+'9704'!D8</f>
        <v>1457568328</v>
      </c>
      <c r="E8" s="6">
        <v>2282216</v>
      </c>
      <c r="F8" s="6">
        <f>E8+'9704'!F8</f>
        <v>11479285</v>
      </c>
    </row>
    <row r="9" spans="1:6" ht="28.5" customHeight="1">
      <c r="A9" s="5" t="s">
        <v>62</v>
      </c>
      <c r="B9" s="6">
        <v>1244512</v>
      </c>
      <c r="C9" s="6">
        <v>115432368</v>
      </c>
      <c r="D9" s="6">
        <f>C9+'9704'!D9</f>
        <v>630839722</v>
      </c>
      <c r="E9" s="6">
        <v>1210486</v>
      </c>
      <c r="F9" s="6">
        <f>E9+'9704'!F9</f>
        <v>6400071</v>
      </c>
    </row>
    <row r="10" spans="1:6" ht="28.5" customHeight="1">
      <c r="A10" s="5" t="s">
        <v>63</v>
      </c>
      <c r="B10" s="6">
        <v>787905</v>
      </c>
      <c r="C10" s="6">
        <v>49257691</v>
      </c>
      <c r="D10" s="6">
        <f>C10+'9704'!D10</f>
        <v>270854739</v>
      </c>
      <c r="E10" s="6">
        <v>574084</v>
      </c>
      <c r="F10" s="6">
        <f>E10+'9704'!F10</f>
        <v>2940845</v>
      </c>
    </row>
    <row r="12" spans="1:6" ht="28.5" customHeight="1">
      <c r="A12" s="8" t="s">
        <v>64</v>
      </c>
      <c r="B12" s="9"/>
      <c r="C12" s="9"/>
      <c r="D12" s="9"/>
      <c r="E12" s="9"/>
      <c r="F12" s="9"/>
    </row>
    <row r="13" spans="1:6" ht="28.5" customHeight="1">
      <c r="A13" s="12" t="s">
        <v>65</v>
      </c>
      <c r="B13" s="12" t="s">
        <v>53</v>
      </c>
      <c r="C13" s="10" t="s">
        <v>54</v>
      </c>
      <c r="D13" s="11"/>
      <c r="E13" s="12" t="s">
        <v>55</v>
      </c>
      <c r="F13" s="11"/>
    </row>
    <row r="14" spans="1:6" ht="28.5" customHeight="1">
      <c r="A14" s="11"/>
      <c r="B14" s="11"/>
      <c r="C14" s="3" t="s">
        <v>56</v>
      </c>
      <c r="D14" s="3" t="s">
        <v>57</v>
      </c>
      <c r="E14" s="3" t="s">
        <v>56</v>
      </c>
      <c r="F14" s="3" t="s">
        <v>57</v>
      </c>
    </row>
    <row r="15" spans="1:6" ht="28.5" customHeight="1">
      <c r="A15" s="4">
        <v>5</v>
      </c>
      <c r="B15" s="6">
        <v>8642854</v>
      </c>
      <c r="C15" s="7">
        <v>1455072369</v>
      </c>
      <c r="D15" s="7">
        <f>C15+'9704'!D15</f>
        <v>6481736282</v>
      </c>
      <c r="E15" s="6">
        <v>7579283</v>
      </c>
      <c r="F15" s="6">
        <f>E15+'9704'!F15</f>
        <v>34817543</v>
      </c>
    </row>
    <row r="17" spans="1:6" ht="28.5" customHeight="1">
      <c r="A17" s="8" t="s">
        <v>66</v>
      </c>
      <c r="B17" s="9"/>
      <c r="C17" s="9"/>
      <c r="D17" s="9"/>
      <c r="E17" s="9"/>
      <c r="F17" s="9"/>
    </row>
    <row r="18" spans="1:6" ht="28.5" customHeight="1">
      <c r="A18" s="10" t="s">
        <v>65</v>
      </c>
      <c r="B18" s="12" t="s">
        <v>53</v>
      </c>
      <c r="C18" s="10" t="s">
        <v>54</v>
      </c>
      <c r="D18" s="11"/>
      <c r="E18" s="12" t="s">
        <v>55</v>
      </c>
      <c r="F18" s="11"/>
    </row>
    <row r="19" spans="1:6" ht="28.5" customHeight="1">
      <c r="A19" s="11"/>
      <c r="B19" s="11"/>
      <c r="C19" s="3" t="s">
        <v>56</v>
      </c>
      <c r="D19" s="3" t="s">
        <v>57</v>
      </c>
      <c r="E19" s="3" t="s">
        <v>56</v>
      </c>
      <c r="F19" s="3" t="s">
        <v>57</v>
      </c>
    </row>
    <row r="20" spans="1:6" ht="28.5" customHeight="1">
      <c r="A20" s="3">
        <v>2</v>
      </c>
      <c r="B20" s="6">
        <v>1497403</v>
      </c>
      <c r="C20" s="7">
        <v>82237672</v>
      </c>
      <c r="D20" s="7">
        <f>C20+'9704'!D20</f>
        <v>396782162</v>
      </c>
      <c r="E20" s="6">
        <v>327315</v>
      </c>
      <c r="F20" s="6">
        <f>E20+'9704'!F20</f>
        <v>1697350</v>
      </c>
    </row>
  </sheetData>
  <mergeCells count="16">
    <mergeCell ref="E3:F3"/>
    <mergeCell ref="A2:F2"/>
    <mergeCell ref="A1:F1"/>
    <mergeCell ref="A12:F12"/>
    <mergeCell ref="A3:A4"/>
    <mergeCell ref="B3:B4"/>
    <mergeCell ref="C3:D3"/>
    <mergeCell ref="A13:A14"/>
    <mergeCell ref="B13:B14"/>
    <mergeCell ref="C13:D13"/>
    <mergeCell ref="E13:F13"/>
    <mergeCell ref="A17:F17"/>
    <mergeCell ref="A18:A19"/>
    <mergeCell ref="B18:B19"/>
    <mergeCell ref="C18:D18"/>
    <mergeCell ref="E18:F18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0">
      <selection activeCell="E20" activeCellId="2" sqref="E5 E15 E20"/>
    </sheetView>
  </sheetViews>
  <sheetFormatPr defaultColWidth="9.00390625" defaultRowHeight="16.5"/>
  <cols>
    <col min="1" max="1" width="31.625" style="1" bestFit="1" customWidth="1"/>
    <col min="2" max="2" width="11.625" style="2" bestFit="1" customWidth="1"/>
    <col min="3" max="4" width="13.875" style="2" bestFit="1" customWidth="1"/>
    <col min="5" max="6" width="11.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8" t="s">
        <v>69</v>
      </c>
      <c r="B1" s="9"/>
      <c r="C1" s="9"/>
      <c r="D1" s="9"/>
      <c r="E1" s="9"/>
      <c r="F1" s="9"/>
    </row>
    <row r="2" spans="1:6" ht="27.75" customHeight="1">
      <c r="A2" s="13" t="s">
        <v>85</v>
      </c>
      <c r="B2" s="13"/>
      <c r="C2" s="13"/>
      <c r="D2" s="13"/>
      <c r="E2" s="13"/>
      <c r="F2" s="13"/>
    </row>
    <row r="3" spans="1:6" ht="28.5" customHeight="1">
      <c r="A3" s="12" t="s">
        <v>70</v>
      </c>
      <c r="B3" s="12" t="s">
        <v>71</v>
      </c>
      <c r="C3" s="10" t="s">
        <v>72</v>
      </c>
      <c r="D3" s="11"/>
      <c r="E3" s="12" t="s">
        <v>73</v>
      </c>
      <c r="F3" s="11"/>
    </row>
    <row r="4" spans="1:6" ht="28.5" customHeight="1">
      <c r="A4" s="11"/>
      <c r="B4" s="11"/>
      <c r="C4" s="3" t="s">
        <v>74</v>
      </c>
      <c r="D4" s="3" t="s">
        <v>75</v>
      </c>
      <c r="E4" s="3" t="s">
        <v>74</v>
      </c>
      <c r="F4" s="3" t="s">
        <v>75</v>
      </c>
    </row>
    <row r="5" spans="1:6" ht="28.5" customHeight="1">
      <c r="A5" s="5" t="s">
        <v>76</v>
      </c>
      <c r="B5" s="6">
        <f>SUM(B6:B10)</f>
        <v>14211407</v>
      </c>
      <c r="C5" s="6">
        <f>SUM(C6:C10)</f>
        <v>1225780581</v>
      </c>
      <c r="D5" s="6">
        <f>C5+'9705'!D5</f>
        <v>7947774336</v>
      </c>
      <c r="E5" s="6">
        <f>SUM(E6:E10)</f>
        <v>9943118</v>
      </c>
      <c r="F5" s="6">
        <f>E5+'9705'!F5</f>
        <v>63403935</v>
      </c>
    </row>
    <row r="6" spans="1:6" ht="28.5" customHeight="1">
      <c r="A6" s="5" t="s">
        <v>77</v>
      </c>
      <c r="B6" s="6">
        <v>5884804</v>
      </c>
      <c r="C6" s="6">
        <v>448717314</v>
      </c>
      <c r="D6" s="6">
        <f>C6+'9705'!D6</f>
        <v>2772694750</v>
      </c>
      <c r="E6" s="6">
        <v>3388527</v>
      </c>
      <c r="F6" s="6">
        <f>E6+'9705'!F6</f>
        <v>21467171</v>
      </c>
    </row>
    <row r="7" spans="1:6" ht="28.5" customHeight="1">
      <c r="A7" s="5" t="s">
        <v>78</v>
      </c>
      <c r="B7" s="6">
        <v>3648099</v>
      </c>
      <c r="C7" s="6">
        <v>351463474</v>
      </c>
      <c r="D7" s="6">
        <f>C7+'9705'!D7</f>
        <v>2390217004</v>
      </c>
      <c r="E7" s="6">
        <v>2647158</v>
      </c>
      <c r="F7" s="6">
        <f>E7+'9705'!F7</f>
        <v>17209130</v>
      </c>
    </row>
    <row r="8" spans="1:6" ht="28.5" customHeight="1">
      <c r="A8" s="5" t="s">
        <v>79</v>
      </c>
      <c r="B8" s="6">
        <v>2697336</v>
      </c>
      <c r="C8" s="6">
        <v>277381646</v>
      </c>
      <c r="D8" s="6">
        <f>C8+'9705'!D8</f>
        <v>1734949974</v>
      </c>
      <c r="E8" s="6">
        <v>2191607</v>
      </c>
      <c r="F8" s="6">
        <f>E8+'9705'!F8</f>
        <v>13670892</v>
      </c>
    </row>
    <row r="9" spans="1:6" ht="28.5" customHeight="1">
      <c r="A9" s="5" t="s">
        <v>80</v>
      </c>
      <c r="B9" s="6">
        <v>1209075</v>
      </c>
      <c r="C9" s="6">
        <v>101926178</v>
      </c>
      <c r="D9" s="6">
        <f>C9+'9705'!D9</f>
        <v>732765900</v>
      </c>
      <c r="E9" s="6">
        <v>1166735</v>
      </c>
      <c r="F9" s="6">
        <f>E9+'9705'!F9</f>
        <v>7566806</v>
      </c>
    </row>
    <row r="10" spans="1:6" ht="28.5" customHeight="1">
      <c r="A10" s="5" t="s">
        <v>81</v>
      </c>
      <c r="B10" s="6">
        <v>772093</v>
      </c>
      <c r="C10" s="6">
        <v>46291969</v>
      </c>
      <c r="D10" s="6">
        <f>C10+'9705'!D10</f>
        <v>317146708</v>
      </c>
      <c r="E10" s="6">
        <v>549091</v>
      </c>
      <c r="F10" s="6">
        <f>E10+'9705'!F10</f>
        <v>3489936</v>
      </c>
    </row>
    <row r="12" spans="1:6" ht="28.5" customHeight="1">
      <c r="A12" s="8" t="s">
        <v>82</v>
      </c>
      <c r="B12" s="9"/>
      <c r="C12" s="9"/>
      <c r="D12" s="9"/>
      <c r="E12" s="9"/>
      <c r="F12" s="9"/>
    </row>
    <row r="13" spans="1:6" ht="28.5" customHeight="1">
      <c r="A13" s="12" t="s">
        <v>83</v>
      </c>
      <c r="B13" s="12" t="s">
        <v>71</v>
      </c>
      <c r="C13" s="10" t="s">
        <v>72</v>
      </c>
      <c r="D13" s="11"/>
      <c r="E13" s="12" t="s">
        <v>73</v>
      </c>
      <c r="F13" s="11"/>
    </row>
    <row r="14" spans="1:6" ht="28.5" customHeight="1">
      <c r="A14" s="11"/>
      <c r="B14" s="11"/>
      <c r="C14" s="3" t="s">
        <v>74</v>
      </c>
      <c r="D14" s="3" t="s">
        <v>75</v>
      </c>
      <c r="E14" s="3" t="s">
        <v>74</v>
      </c>
      <c r="F14" s="3" t="s">
        <v>75</v>
      </c>
    </row>
    <row r="15" spans="1:6" ht="28.5" customHeight="1">
      <c r="A15" s="4">
        <v>5</v>
      </c>
      <c r="B15" s="6">
        <v>8978272</v>
      </c>
      <c r="C15" s="7">
        <v>1460224076</v>
      </c>
      <c r="D15" s="7">
        <f>C15+'9705'!D15</f>
        <v>7941960358</v>
      </c>
      <c r="E15" s="6">
        <v>7900101</v>
      </c>
      <c r="F15" s="6">
        <f>E15+'9705'!F15</f>
        <v>42717644</v>
      </c>
    </row>
    <row r="17" spans="1:6" ht="28.5" customHeight="1">
      <c r="A17" s="8" t="s">
        <v>84</v>
      </c>
      <c r="B17" s="9"/>
      <c r="C17" s="9"/>
      <c r="D17" s="9"/>
      <c r="E17" s="9"/>
      <c r="F17" s="9"/>
    </row>
    <row r="18" spans="1:6" ht="28.5" customHeight="1">
      <c r="A18" s="10" t="s">
        <v>83</v>
      </c>
      <c r="B18" s="12" t="s">
        <v>71</v>
      </c>
      <c r="C18" s="10" t="s">
        <v>72</v>
      </c>
      <c r="D18" s="11"/>
      <c r="E18" s="12" t="s">
        <v>73</v>
      </c>
      <c r="F18" s="11"/>
    </row>
    <row r="19" spans="1:6" ht="28.5" customHeight="1">
      <c r="A19" s="11"/>
      <c r="B19" s="11"/>
      <c r="C19" s="3" t="s">
        <v>74</v>
      </c>
      <c r="D19" s="3" t="s">
        <v>75</v>
      </c>
      <c r="E19" s="3" t="s">
        <v>74</v>
      </c>
      <c r="F19" s="3" t="s">
        <v>75</v>
      </c>
    </row>
    <row r="20" spans="1:6" ht="28.5" customHeight="1">
      <c r="A20" s="3">
        <v>2</v>
      </c>
      <c r="B20" s="6">
        <v>1500961</v>
      </c>
      <c r="C20" s="7">
        <v>81018855</v>
      </c>
      <c r="D20" s="7">
        <f>C20+'9705'!D20</f>
        <v>477801017</v>
      </c>
      <c r="E20" s="6">
        <v>317099</v>
      </c>
      <c r="F20" s="6">
        <f>E20+'9705'!F20</f>
        <v>2014449</v>
      </c>
    </row>
  </sheetData>
  <mergeCells count="16">
    <mergeCell ref="A17:F17"/>
    <mergeCell ref="A18:A19"/>
    <mergeCell ref="B18:B19"/>
    <mergeCell ref="C18:D18"/>
    <mergeCell ref="E18:F18"/>
    <mergeCell ref="A13:A14"/>
    <mergeCell ref="B13:B14"/>
    <mergeCell ref="C13:D13"/>
    <mergeCell ref="E13:F13"/>
    <mergeCell ref="E3:F3"/>
    <mergeCell ref="A2:F2"/>
    <mergeCell ref="A1:F1"/>
    <mergeCell ref="A12:F12"/>
    <mergeCell ref="A3:A4"/>
    <mergeCell ref="B3:B4"/>
    <mergeCell ref="C3:D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F5" sqref="F5"/>
    </sheetView>
  </sheetViews>
  <sheetFormatPr defaultColWidth="9.00390625" defaultRowHeight="16.5"/>
  <cols>
    <col min="1" max="1" width="31.625" style="1" bestFit="1" customWidth="1"/>
    <col min="2" max="2" width="11.625" style="2" bestFit="1" customWidth="1"/>
    <col min="3" max="4" width="13.875" style="2" bestFit="1" customWidth="1"/>
    <col min="5" max="6" width="11.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8" t="s">
        <v>86</v>
      </c>
      <c r="B1" s="9"/>
      <c r="C1" s="9"/>
      <c r="D1" s="9"/>
      <c r="E1" s="9"/>
      <c r="F1" s="9"/>
    </row>
    <row r="2" spans="1:6" ht="27.75" customHeight="1">
      <c r="A2" s="13" t="s">
        <v>101</v>
      </c>
      <c r="B2" s="13"/>
      <c r="C2" s="13"/>
      <c r="D2" s="13"/>
      <c r="E2" s="13"/>
      <c r="F2" s="13"/>
    </row>
    <row r="3" spans="1:6" ht="28.5" customHeight="1">
      <c r="A3" s="12" t="s">
        <v>87</v>
      </c>
      <c r="B3" s="12" t="s">
        <v>88</v>
      </c>
      <c r="C3" s="10" t="s">
        <v>89</v>
      </c>
      <c r="D3" s="11"/>
      <c r="E3" s="12" t="s">
        <v>90</v>
      </c>
      <c r="F3" s="11"/>
    </row>
    <row r="4" spans="1:6" ht="28.5" customHeight="1">
      <c r="A4" s="11"/>
      <c r="B4" s="11"/>
      <c r="C4" s="3" t="s">
        <v>91</v>
      </c>
      <c r="D4" s="3" t="s">
        <v>92</v>
      </c>
      <c r="E4" s="3" t="s">
        <v>91</v>
      </c>
      <c r="F4" s="3" t="s">
        <v>92</v>
      </c>
    </row>
    <row r="5" spans="1:6" ht="28.5" customHeight="1">
      <c r="A5" s="5" t="s">
        <v>93</v>
      </c>
      <c r="B5" s="6">
        <f>SUM(B6:B10)</f>
        <v>13945400</v>
      </c>
      <c r="C5" s="6">
        <f>SUM(C6:C10)</f>
        <v>1207629304</v>
      </c>
      <c r="D5" s="6">
        <f>C5+'9706'!D5</f>
        <v>9155403640</v>
      </c>
      <c r="E5" s="6">
        <f>SUM(E6:E10)</f>
        <v>9752506</v>
      </c>
      <c r="F5" s="6">
        <f>E5+'9706'!F5</f>
        <v>73156441</v>
      </c>
    </row>
    <row r="6" spans="1:6" ht="28.5" customHeight="1">
      <c r="A6" s="5" t="s">
        <v>94</v>
      </c>
      <c r="B6" s="6">
        <v>5797823</v>
      </c>
      <c r="C6" s="6">
        <v>429843413</v>
      </c>
      <c r="D6" s="6">
        <f>C6+'9706'!D6</f>
        <v>3202538163</v>
      </c>
      <c r="E6" s="6">
        <v>3281211</v>
      </c>
      <c r="F6" s="6">
        <f>E6+'9706'!F6</f>
        <v>24748382</v>
      </c>
    </row>
    <row r="7" spans="1:6" ht="28.5" customHeight="1">
      <c r="A7" s="5" t="s">
        <v>95</v>
      </c>
      <c r="B7" s="6">
        <v>3561670</v>
      </c>
      <c r="C7" s="6">
        <v>352094288</v>
      </c>
      <c r="D7" s="6">
        <f>C7+'9706'!D7</f>
        <v>2742311292</v>
      </c>
      <c r="E7" s="6">
        <v>2655611</v>
      </c>
      <c r="F7" s="6">
        <f>E7+'9706'!F7</f>
        <v>19864741</v>
      </c>
    </row>
    <row r="8" spans="1:6" ht="28.5" customHeight="1">
      <c r="A8" s="5" t="s">
        <v>96</v>
      </c>
      <c r="B8" s="6">
        <v>2655934</v>
      </c>
      <c r="C8" s="6">
        <v>281321838</v>
      </c>
      <c r="D8" s="6">
        <f>C8+'9706'!D8</f>
        <v>2016271812</v>
      </c>
      <c r="E8" s="6">
        <v>2143644</v>
      </c>
      <c r="F8" s="6">
        <f>E8+'9706'!F8</f>
        <v>15814536</v>
      </c>
    </row>
    <row r="9" spans="1:6" ht="28.5" customHeight="1">
      <c r="A9" s="5" t="s">
        <v>97</v>
      </c>
      <c r="B9" s="6">
        <v>1173798</v>
      </c>
      <c r="C9" s="6">
        <v>97896271</v>
      </c>
      <c r="D9" s="6">
        <f>C9+'9706'!D9</f>
        <v>830662171</v>
      </c>
      <c r="E9" s="6">
        <v>1131452</v>
      </c>
      <c r="F9" s="6">
        <f>E9+'9706'!F9</f>
        <v>8698258</v>
      </c>
    </row>
    <row r="10" spans="1:6" ht="28.5" customHeight="1">
      <c r="A10" s="5" t="s">
        <v>98</v>
      </c>
      <c r="B10" s="6">
        <v>756175</v>
      </c>
      <c r="C10" s="6">
        <v>46473494</v>
      </c>
      <c r="D10" s="6">
        <f>C10+'9706'!D10</f>
        <v>363620202</v>
      </c>
      <c r="E10" s="6">
        <v>540588</v>
      </c>
      <c r="F10" s="6">
        <f>E10+'9706'!F10</f>
        <v>4030524</v>
      </c>
    </row>
    <row r="12" spans="1:6" ht="28.5" customHeight="1">
      <c r="A12" s="8" t="s">
        <v>99</v>
      </c>
      <c r="B12" s="9"/>
      <c r="C12" s="9"/>
      <c r="D12" s="9"/>
      <c r="E12" s="9"/>
      <c r="F12" s="9"/>
    </row>
    <row r="13" spans="1:6" ht="28.5" customHeight="1">
      <c r="A13" s="12" t="s">
        <v>100</v>
      </c>
      <c r="B13" s="12" t="s">
        <v>88</v>
      </c>
      <c r="C13" s="10" t="s">
        <v>89</v>
      </c>
      <c r="D13" s="11"/>
      <c r="E13" s="12" t="s">
        <v>90</v>
      </c>
      <c r="F13" s="11"/>
    </row>
    <row r="14" spans="1:6" ht="28.5" customHeight="1">
      <c r="A14" s="11"/>
      <c r="B14" s="11"/>
      <c r="C14" s="3" t="s">
        <v>91</v>
      </c>
      <c r="D14" s="3" t="s">
        <v>92</v>
      </c>
      <c r="E14" s="3" t="s">
        <v>91</v>
      </c>
      <c r="F14" s="3" t="s">
        <v>92</v>
      </c>
    </row>
    <row r="15" spans="1:6" ht="28.5" customHeight="1">
      <c r="A15" s="4">
        <v>5</v>
      </c>
      <c r="B15" s="6">
        <v>9343067</v>
      </c>
      <c r="C15" s="7">
        <v>1570228054</v>
      </c>
      <c r="D15" s="7">
        <f>C15+'9706'!D15</f>
        <v>9512188412</v>
      </c>
      <c r="E15" s="6">
        <v>8218151</v>
      </c>
      <c r="F15" s="6">
        <f>E15+'9706'!F15</f>
        <v>50935795</v>
      </c>
    </row>
  </sheetData>
  <mergeCells count="11">
    <mergeCell ref="E3:F3"/>
    <mergeCell ref="A2:F2"/>
    <mergeCell ref="A1:F1"/>
    <mergeCell ref="A12:F12"/>
    <mergeCell ref="A3:A4"/>
    <mergeCell ref="B3:B4"/>
    <mergeCell ref="C3:D3"/>
    <mergeCell ref="A13:A14"/>
    <mergeCell ref="B13:B14"/>
    <mergeCell ref="C13:D13"/>
    <mergeCell ref="E13:F1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">
      <selection activeCell="F15" sqref="F15"/>
    </sheetView>
  </sheetViews>
  <sheetFormatPr defaultColWidth="9.00390625" defaultRowHeight="16.5"/>
  <cols>
    <col min="1" max="1" width="31.625" style="1" bestFit="1" customWidth="1"/>
    <col min="2" max="2" width="11.625" style="2" bestFit="1" customWidth="1"/>
    <col min="3" max="4" width="13.875" style="2" bestFit="1" customWidth="1"/>
    <col min="5" max="6" width="11.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8" t="s">
        <v>102</v>
      </c>
      <c r="B1" s="9"/>
      <c r="C1" s="9"/>
      <c r="D1" s="9"/>
      <c r="E1" s="9"/>
      <c r="F1" s="9"/>
    </row>
    <row r="2" spans="1:6" ht="27.75" customHeight="1">
      <c r="A2" s="13" t="s">
        <v>117</v>
      </c>
      <c r="B2" s="13"/>
      <c r="C2" s="13"/>
      <c r="D2" s="13"/>
      <c r="E2" s="13"/>
      <c r="F2" s="13"/>
    </row>
    <row r="3" spans="1:6" ht="28.5" customHeight="1">
      <c r="A3" s="12" t="s">
        <v>103</v>
      </c>
      <c r="B3" s="12" t="s">
        <v>104</v>
      </c>
      <c r="C3" s="10" t="s">
        <v>105</v>
      </c>
      <c r="D3" s="11"/>
      <c r="E3" s="12" t="s">
        <v>106</v>
      </c>
      <c r="F3" s="11"/>
    </row>
    <row r="4" spans="1:6" ht="28.5" customHeight="1">
      <c r="A4" s="11"/>
      <c r="B4" s="11"/>
      <c r="C4" s="3" t="s">
        <v>107</v>
      </c>
      <c r="D4" s="3" t="s">
        <v>108</v>
      </c>
      <c r="E4" s="3" t="s">
        <v>107</v>
      </c>
      <c r="F4" s="3" t="s">
        <v>108</v>
      </c>
    </row>
    <row r="5" spans="1:6" ht="28.5" customHeight="1">
      <c r="A5" s="5" t="s">
        <v>109</v>
      </c>
      <c r="B5" s="6">
        <f>SUM(B6:B10)</f>
        <v>13670596</v>
      </c>
      <c r="C5" s="6">
        <f>SUM(C6:C10)</f>
        <v>1168473223</v>
      </c>
      <c r="D5" s="6">
        <f>C5+'9707'!D5</f>
        <v>10323876863</v>
      </c>
      <c r="E5" s="6">
        <f>SUM(E6:E10)</f>
        <v>9495923</v>
      </c>
      <c r="F5" s="6">
        <f>E5+'9707'!F5</f>
        <v>82652364</v>
      </c>
    </row>
    <row r="6" spans="1:6" ht="28.5" customHeight="1">
      <c r="A6" s="5" t="s">
        <v>110</v>
      </c>
      <c r="B6" s="6">
        <v>5696452</v>
      </c>
      <c r="C6" s="6">
        <v>433595314</v>
      </c>
      <c r="D6" s="6">
        <f>C6+'9707'!D6</f>
        <v>3636133477</v>
      </c>
      <c r="E6" s="6">
        <v>3286488</v>
      </c>
      <c r="F6" s="6">
        <f>E6+'9707'!F6</f>
        <v>28034870</v>
      </c>
    </row>
    <row r="7" spans="1:6" ht="28.5" customHeight="1">
      <c r="A7" s="5" t="s">
        <v>111</v>
      </c>
      <c r="B7" s="6">
        <v>3479848</v>
      </c>
      <c r="C7" s="6">
        <v>333856282</v>
      </c>
      <c r="D7" s="6">
        <f>C7+'9707'!D7</f>
        <v>3076167574</v>
      </c>
      <c r="E7" s="6">
        <v>2502855</v>
      </c>
      <c r="F7" s="6">
        <f>E7+'9707'!F7</f>
        <v>22367596</v>
      </c>
    </row>
    <row r="8" spans="1:6" ht="28.5" customHeight="1">
      <c r="A8" s="5" t="s">
        <v>112</v>
      </c>
      <c r="B8" s="6">
        <v>2614684</v>
      </c>
      <c r="C8" s="6">
        <v>272805696</v>
      </c>
      <c r="D8" s="6">
        <f>C8+'9707'!D8</f>
        <v>2289077508</v>
      </c>
      <c r="E8" s="6">
        <v>2098154</v>
      </c>
      <c r="F8" s="6">
        <f>E8+'9707'!F8</f>
        <v>17912690</v>
      </c>
    </row>
    <row r="9" spans="1:6" ht="28.5" customHeight="1">
      <c r="A9" s="5" t="s">
        <v>113</v>
      </c>
      <c r="B9" s="6">
        <v>1139480</v>
      </c>
      <c r="C9" s="6">
        <v>86378594</v>
      </c>
      <c r="D9" s="6">
        <f>C9+'9707'!D9</f>
        <v>917040765</v>
      </c>
      <c r="E9" s="6">
        <v>1086462</v>
      </c>
      <c r="F9" s="6">
        <f>E9+'9707'!F9</f>
        <v>9784720</v>
      </c>
    </row>
    <row r="10" spans="1:6" ht="28.5" customHeight="1">
      <c r="A10" s="5" t="s">
        <v>114</v>
      </c>
      <c r="B10" s="6">
        <v>740132</v>
      </c>
      <c r="C10" s="6">
        <v>41837337</v>
      </c>
      <c r="D10" s="6">
        <f>C10+'9707'!D10</f>
        <v>405457539</v>
      </c>
      <c r="E10" s="6">
        <v>521964</v>
      </c>
      <c r="F10" s="6">
        <f>E10+'9707'!F10</f>
        <v>4552488</v>
      </c>
    </row>
    <row r="12" spans="1:6" ht="28.5" customHeight="1">
      <c r="A12" s="8" t="s">
        <v>115</v>
      </c>
      <c r="B12" s="9"/>
      <c r="C12" s="9"/>
      <c r="D12" s="9"/>
      <c r="E12" s="9"/>
      <c r="F12" s="9"/>
    </row>
    <row r="13" spans="1:6" ht="28.5" customHeight="1">
      <c r="A13" s="12" t="s">
        <v>116</v>
      </c>
      <c r="B13" s="12" t="s">
        <v>104</v>
      </c>
      <c r="C13" s="10" t="s">
        <v>105</v>
      </c>
      <c r="D13" s="11"/>
      <c r="E13" s="12" t="s">
        <v>106</v>
      </c>
      <c r="F13" s="11"/>
    </row>
    <row r="14" spans="1:6" ht="28.5" customHeight="1">
      <c r="A14" s="11"/>
      <c r="B14" s="11"/>
      <c r="C14" s="3" t="s">
        <v>107</v>
      </c>
      <c r="D14" s="3" t="s">
        <v>108</v>
      </c>
      <c r="E14" s="3" t="s">
        <v>107</v>
      </c>
      <c r="F14" s="3" t="s">
        <v>108</v>
      </c>
    </row>
    <row r="15" spans="1:6" ht="28.5" customHeight="1">
      <c r="A15" s="4">
        <v>5</v>
      </c>
      <c r="B15" s="6">
        <v>9742342</v>
      </c>
      <c r="C15" s="7">
        <v>1605773362</v>
      </c>
      <c r="D15" s="7">
        <f>C15+'9707'!D15</f>
        <v>11117961774</v>
      </c>
      <c r="E15" s="6">
        <v>8521692</v>
      </c>
      <c r="F15" s="6">
        <f>E15+'9707'!F15</f>
        <v>59457487</v>
      </c>
    </row>
  </sheetData>
  <mergeCells count="11">
    <mergeCell ref="A13:A14"/>
    <mergeCell ref="B13:B14"/>
    <mergeCell ref="C13:D13"/>
    <mergeCell ref="E13:F13"/>
    <mergeCell ref="E3:F3"/>
    <mergeCell ref="A2:F2"/>
    <mergeCell ref="A1:F1"/>
    <mergeCell ref="A12:F12"/>
    <mergeCell ref="A3:A4"/>
    <mergeCell ref="B3:B4"/>
    <mergeCell ref="C3:D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">
      <selection activeCell="D15" sqref="D15"/>
    </sheetView>
  </sheetViews>
  <sheetFormatPr defaultColWidth="9.00390625" defaultRowHeight="16.5"/>
  <cols>
    <col min="1" max="1" width="31.625" style="1" bestFit="1" customWidth="1"/>
    <col min="2" max="2" width="11.625" style="2" bestFit="1" customWidth="1"/>
    <col min="3" max="3" width="13.875" style="2" bestFit="1" customWidth="1"/>
    <col min="4" max="4" width="15.00390625" style="2" bestFit="1" customWidth="1"/>
    <col min="5" max="6" width="11.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8" t="s">
        <v>118</v>
      </c>
      <c r="B1" s="9"/>
      <c r="C1" s="9"/>
      <c r="D1" s="9"/>
      <c r="E1" s="9"/>
      <c r="F1" s="9"/>
    </row>
    <row r="2" spans="1:6" ht="27.75" customHeight="1">
      <c r="A2" s="13" t="s">
        <v>119</v>
      </c>
      <c r="B2" s="13"/>
      <c r="C2" s="13"/>
      <c r="D2" s="13"/>
      <c r="E2" s="13"/>
      <c r="F2" s="13"/>
    </row>
    <row r="3" spans="1:6" ht="28.5" customHeight="1">
      <c r="A3" s="12" t="s">
        <v>120</v>
      </c>
      <c r="B3" s="12" t="s">
        <v>121</v>
      </c>
      <c r="C3" s="10" t="s">
        <v>122</v>
      </c>
      <c r="D3" s="11"/>
      <c r="E3" s="12" t="s">
        <v>123</v>
      </c>
      <c r="F3" s="11"/>
    </row>
    <row r="4" spans="1:6" ht="28.5" customHeight="1">
      <c r="A4" s="11"/>
      <c r="B4" s="11"/>
      <c r="C4" s="3" t="s">
        <v>124</v>
      </c>
      <c r="D4" s="3" t="s">
        <v>125</v>
      </c>
      <c r="E4" s="3" t="s">
        <v>124</v>
      </c>
      <c r="F4" s="3" t="s">
        <v>125</v>
      </c>
    </row>
    <row r="5" spans="1:6" ht="28.5" customHeight="1">
      <c r="A5" s="5" t="s">
        <v>126</v>
      </c>
      <c r="B5" s="6">
        <f>SUM(B6:B10)</f>
        <v>13437637</v>
      </c>
      <c r="C5" s="6">
        <f>SUM(C6:C10)</f>
        <v>1109208281</v>
      </c>
      <c r="D5" s="6">
        <f>C5+'9708'!D5</f>
        <v>11433085144</v>
      </c>
      <c r="E5" s="6">
        <f>SUM(E6:E10)</f>
        <v>9004534</v>
      </c>
      <c r="F5" s="6">
        <f>E5+'9708'!F5</f>
        <v>91656898</v>
      </c>
    </row>
    <row r="6" spans="1:6" ht="28.5" customHeight="1">
      <c r="A6" s="5" t="s">
        <v>127</v>
      </c>
      <c r="B6" s="6">
        <v>5629508</v>
      </c>
      <c r="C6" s="6">
        <v>407467203</v>
      </c>
      <c r="D6" s="6">
        <f>C6+'9708'!D6</f>
        <v>4043600680</v>
      </c>
      <c r="E6" s="6">
        <v>3093713</v>
      </c>
      <c r="F6" s="6">
        <f>E6+'9708'!F6</f>
        <v>31128583</v>
      </c>
    </row>
    <row r="7" spans="1:6" ht="28.5" customHeight="1">
      <c r="A7" s="5" t="s">
        <v>128</v>
      </c>
      <c r="B7" s="6">
        <v>4120405</v>
      </c>
      <c r="C7" s="6">
        <v>359482290</v>
      </c>
      <c r="D7" s="6">
        <f>C7+'9708'!D7</f>
        <v>3435649864</v>
      </c>
      <c r="E7" s="6">
        <v>2777295</v>
      </c>
      <c r="F7" s="6">
        <f>E7+'9708'!F7</f>
        <v>25144891</v>
      </c>
    </row>
    <row r="8" spans="1:6" ht="28.5" customHeight="1">
      <c r="A8" s="5" t="s">
        <v>129</v>
      </c>
      <c r="B8" s="6">
        <v>2582126</v>
      </c>
      <c r="C8" s="6">
        <v>263314035</v>
      </c>
      <c r="D8" s="6">
        <f>C8+'9708'!D8</f>
        <v>2552391543</v>
      </c>
      <c r="E8" s="6">
        <v>2004050</v>
      </c>
      <c r="F8" s="6">
        <f>E8+'9708'!F8</f>
        <v>19916740</v>
      </c>
    </row>
    <row r="9" spans="1:6" ht="28.5" customHeight="1">
      <c r="A9" s="5" t="s">
        <v>130</v>
      </c>
      <c r="B9" s="6">
        <v>1105598</v>
      </c>
      <c r="C9" s="6">
        <v>78944753</v>
      </c>
      <c r="D9" s="6">
        <f>C9+'9708'!D9</f>
        <v>995985518</v>
      </c>
      <c r="E9" s="6">
        <v>1062857</v>
      </c>
      <c r="F9" s="6">
        <f>E9+'9708'!F9</f>
        <v>10847577</v>
      </c>
    </row>
    <row r="10" spans="1:6" ht="28.5" customHeight="1">
      <c r="A10" s="5" t="s">
        <v>131</v>
      </c>
      <c r="B10" s="6"/>
      <c r="C10" s="6"/>
      <c r="D10" s="6">
        <f>C10+'9708'!D10</f>
        <v>405457539</v>
      </c>
      <c r="E10" s="6">
        <v>66619</v>
      </c>
      <c r="F10" s="6">
        <f>E10+'9708'!F10</f>
        <v>4619107</v>
      </c>
    </row>
    <row r="12" spans="1:6" ht="28.5" customHeight="1">
      <c r="A12" s="8" t="s">
        <v>132</v>
      </c>
      <c r="B12" s="9"/>
      <c r="C12" s="9"/>
      <c r="D12" s="9"/>
      <c r="E12" s="9"/>
      <c r="F12" s="9"/>
    </row>
    <row r="13" spans="1:6" ht="28.5" customHeight="1">
      <c r="A13" s="12" t="s">
        <v>133</v>
      </c>
      <c r="B13" s="12" t="s">
        <v>121</v>
      </c>
      <c r="C13" s="10" t="s">
        <v>122</v>
      </c>
      <c r="D13" s="11"/>
      <c r="E13" s="12" t="s">
        <v>123</v>
      </c>
      <c r="F13" s="11"/>
    </row>
    <row r="14" spans="1:6" ht="28.5" customHeight="1">
      <c r="A14" s="11"/>
      <c r="B14" s="11"/>
      <c r="C14" s="3" t="s">
        <v>124</v>
      </c>
      <c r="D14" s="3" t="s">
        <v>125</v>
      </c>
      <c r="E14" s="3" t="s">
        <v>124</v>
      </c>
      <c r="F14" s="3" t="s">
        <v>125</v>
      </c>
    </row>
    <row r="15" spans="1:6" ht="28.5" customHeight="1">
      <c r="A15" s="4">
        <v>5</v>
      </c>
      <c r="B15" s="6">
        <v>10140469</v>
      </c>
      <c r="C15" s="7">
        <v>1665137491</v>
      </c>
      <c r="D15" s="7">
        <f>C15+'9708'!D15</f>
        <v>12783099265</v>
      </c>
      <c r="E15" s="6">
        <v>8716101</v>
      </c>
      <c r="F15" s="6">
        <f>E15+'9708'!F15</f>
        <v>68173588</v>
      </c>
    </row>
  </sheetData>
  <mergeCells count="11">
    <mergeCell ref="A13:A14"/>
    <mergeCell ref="B13:B14"/>
    <mergeCell ref="C13:D13"/>
    <mergeCell ref="E13:F13"/>
    <mergeCell ref="E3:F3"/>
    <mergeCell ref="A2:F2"/>
    <mergeCell ref="A1:F1"/>
    <mergeCell ref="A12:F12"/>
    <mergeCell ref="A3:A4"/>
    <mergeCell ref="B3:B4"/>
    <mergeCell ref="C3:D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NCC</cp:lastModifiedBy>
  <cp:lastPrinted>2007-11-07T09:03:17Z</cp:lastPrinted>
  <dcterms:created xsi:type="dcterms:W3CDTF">2007-06-28T11:35:30Z</dcterms:created>
  <dcterms:modified xsi:type="dcterms:W3CDTF">2009-01-21T01:28:25Z</dcterms:modified>
  <cp:category/>
  <cp:version/>
  <cp:contentType/>
  <cp:contentStatus/>
</cp:coreProperties>
</file>