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55" windowWidth="19440" windowHeight="4800" tabRatio="875" activeTab="0"/>
  </bookViews>
  <sheets>
    <sheet name="11201" sheetId="1" r:id="rId1"/>
  </sheets>
  <definedNames/>
  <calcPr fullCalcOnLoad="1"/>
</workbook>
</file>

<file path=xl/sharedStrings.xml><?xml version="1.0" encoding="utf-8"?>
<sst xmlns="http://schemas.openxmlformats.org/spreadsheetml/2006/main" count="303" uniqueCount="119">
  <si>
    <r>
      <t>去　　話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Outgoing</t>
    </r>
  </si>
  <si>
    <r>
      <t>次　　　數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>Calls</t>
    </r>
  </si>
  <si>
    <r>
      <t>分　鐘　數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>Minutes</t>
    </r>
  </si>
  <si>
    <t>85年</t>
  </si>
  <si>
    <t>86年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</si>
  <si>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</si>
  <si>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</si>
  <si>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</si>
  <si>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</si>
  <si>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</si>
  <si>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</si>
  <si>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</si>
  <si>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</si>
  <si>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</si>
  <si>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 xml:space="preserve"> Jan.</t>
  </si>
  <si>
    <t xml:space="preserve"> Feb.</t>
  </si>
  <si>
    <t>　　 3月</t>
  </si>
  <si>
    <t xml:space="preserve"> Mar.</t>
  </si>
  <si>
    <t>　　 4月</t>
  </si>
  <si>
    <t xml:space="preserve"> Apr.</t>
  </si>
  <si>
    <t>　　 5月</t>
  </si>
  <si>
    <t xml:space="preserve"> May</t>
  </si>
  <si>
    <t>　　 6月</t>
  </si>
  <si>
    <t xml:space="preserve"> June</t>
  </si>
  <si>
    <t>　　 7月</t>
  </si>
  <si>
    <t xml:space="preserve"> July</t>
  </si>
  <si>
    <t>　　 8月</t>
  </si>
  <si>
    <t xml:space="preserve"> Aug.</t>
  </si>
  <si>
    <t>　　 9月</t>
  </si>
  <si>
    <t xml:space="preserve"> Sept.</t>
  </si>
  <si>
    <t>　　10月</t>
  </si>
  <si>
    <t xml:space="preserve"> Oct.</t>
  </si>
  <si>
    <t>　　11月</t>
  </si>
  <si>
    <t xml:space="preserve"> Nov.</t>
  </si>
  <si>
    <t>　　12月</t>
  </si>
  <si>
    <t xml:space="preserve"> Dec.</t>
  </si>
  <si>
    <r>
      <t xml:space="preserve"> </t>
    </r>
    <r>
      <rPr>
        <sz val="10"/>
        <rFont val="標楷體"/>
        <family val="4"/>
      </rPr>
      <t xml:space="preserve">較上年同月％ </t>
    </r>
    <r>
      <rPr>
        <sz val="11"/>
        <rFont val="標楷體"/>
        <family val="4"/>
      </rPr>
      <t xml:space="preserve">
</t>
    </r>
    <r>
      <rPr>
        <sz val="9"/>
        <rFont val="標楷體"/>
        <family val="4"/>
      </rPr>
      <t xml:space="preserve"> </t>
    </r>
    <r>
      <rPr>
        <sz val="9"/>
        <rFont val="新細明體"/>
        <family val="1"/>
      </rPr>
      <t xml:space="preserve">VS. Same Month Last Year </t>
    </r>
  </si>
  <si>
    <t>Source:National Communication Commission.</t>
  </si>
  <si>
    <t xml:space="preserve">     2月</t>
  </si>
  <si>
    <t>98年</t>
  </si>
  <si>
    <t>2009</t>
  </si>
  <si>
    <t>97年</t>
  </si>
  <si>
    <t>2008</t>
  </si>
  <si>
    <t>99年</t>
  </si>
  <si>
    <t>2010</t>
  </si>
  <si>
    <t>2011</t>
  </si>
  <si>
    <t>101年</t>
  </si>
  <si>
    <t>2014</t>
  </si>
  <si>
    <t>　 　1月</t>
  </si>
  <si>
    <t>105年</t>
  </si>
  <si>
    <t>2016</t>
  </si>
  <si>
    <t xml:space="preserve">     2月</t>
  </si>
  <si>
    <t>　　12月</t>
  </si>
  <si>
    <t>2017</t>
  </si>
  <si>
    <t>107年</t>
  </si>
  <si>
    <t>2018</t>
  </si>
  <si>
    <t xml:space="preserve"> Feb.</t>
  </si>
  <si>
    <t>　　 3月</t>
  </si>
  <si>
    <t xml:space="preserve"> Apr.</t>
  </si>
  <si>
    <r>
      <t xml:space="preserve"> </t>
    </r>
    <r>
      <rPr>
        <sz val="10"/>
        <rFont val="標楷體"/>
        <family val="4"/>
      </rPr>
      <t>較上月％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 xml:space="preserve"> VS. Last Month </t>
    </r>
  </si>
  <si>
    <t xml:space="preserve">兩岸來去電話量 </t>
  </si>
  <si>
    <t>單位：次、分鐘</t>
  </si>
  <si>
    <r>
      <t>年</t>
    </r>
    <r>
      <rPr>
        <sz val="10"/>
        <rFont val="Times New Roman"/>
        <family val="1"/>
      </rPr>
      <t xml:space="preserve">  (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)  </t>
    </r>
    <r>
      <rPr>
        <sz val="10"/>
        <rFont val="標楷體"/>
        <family val="4"/>
      </rPr>
      <t>別</t>
    </r>
    <r>
      <rPr>
        <sz val="9"/>
        <rFont val="標楷體"/>
        <family val="4"/>
      </rPr>
      <t xml:space="preserve">
</t>
    </r>
    <r>
      <rPr>
        <sz val="9"/>
        <rFont val="新細明體"/>
        <family val="1"/>
      </rPr>
      <t xml:space="preserve">
Year and Month</t>
    </r>
  </si>
  <si>
    <t xml:space="preserve">     1月</t>
  </si>
  <si>
    <t>2019</t>
  </si>
  <si>
    <t>　　 6月</t>
  </si>
  <si>
    <t>2020</t>
  </si>
  <si>
    <t xml:space="preserve"> Number of Telephone Incoming and Outgoing Volume between the Straits</t>
  </si>
  <si>
    <t>Unit：Call, Minute</t>
  </si>
  <si>
    <r>
      <t>來　　話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Incoming</t>
    </r>
  </si>
  <si>
    <t>96年</t>
  </si>
  <si>
    <t>2007</t>
  </si>
  <si>
    <t>100年</t>
  </si>
  <si>
    <t>2012</t>
  </si>
  <si>
    <t>102年</t>
  </si>
  <si>
    <t>2013</t>
  </si>
  <si>
    <t>　 　1月</t>
  </si>
  <si>
    <t>103年</t>
  </si>
  <si>
    <t>104年</t>
  </si>
  <si>
    <t>2015</t>
  </si>
  <si>
    <t xml:space="preserve"> Jan.</t>
  </si>
  <si>
    <t>106年</t>
  </si>
  <si>
    <t>108年</t>
  </si>
  <si>
    <r>
      <t xml:space="preserve"> </t>
    </r>
    <r>
      <rPr>
        <sz val="10"/>
        <rFont val="標楷體"/>
        <family val="4"/>
      </rPr>
      <t xml:space="preserve">本年累計較上年同期％ </t>
    </r>
    <r>
      <rPr>
        <sz val="11"/>
        <rFont val="標楷體"/>
        <family val="4"/>
      </rPr>
      <t xml:space="preserve">
</t>
    </r>
    <r>
      <rPr>
        <sz val="9"/>
        <rFont val="標楷體"/>
        <family val="4"/>
      </rPr>
      <t xml:space="preserve"> </t>
    </r>
    <r>
      <rPr>
        <sz val="9"/>
        <rFont val="新細明體"/>
        <family val="1"/>
      </rPr>
      <t xml:space="preserve">Accumulate Jan. to Date </t>
    </r>
  </si>
  <si>
    <t>資料來源：國家通訊傳播委員會〈95年2月前係交通部統計資料〉</t>
  </si>
  <si>
    <t xml:space="preserve"> 109年 </t>
  </si>
  <si>
    <t xml:space="preserve">     3月</t>
  </si>
  <si>
    <t xml:space="preserve"> Mar.</t>
  </si>
  <si>
    <t xml:space="preserve">     4月</t>
  </si>
  <si>
    <t xml:space="preserve">     6月</t>
  </si>
  <si>
    <t xml:space="preserve">     7月</t>
  </si>
  <si>
    <t xml:space="preserve">     8月</t>
  </si>
  <si>
    <t xml:space="preserve"> July</t>
  </si>
  <si>
    <t xml:space="preserve"> Aug.</t>
  </si>
  <si>
    <t xml:space="preserve">     9月</t>
  </si>
  <si>
    <t xml:space="preserve"> Sept.</t>
  </si>
  <si>
    <t xml:space="preserve">    10月</t>
  </si>
  <si>
    <t xml:space="preserve"> Oct.</t>
  </si>
  <si>
    <t xml:space="preserve">    11月</t>
  </si>
  <si>
    <t xml:space="preserve"> Nov.</t>
  </si>
  <si>
    <t xml:space="preserve">    12月</t>
  </si>
  <si>
    <t xml:space="preserve"> Dec.</t>
  </si>
  <si>
    <t xml:space="preserve"> 110年 </t>
  </si>
  <si>
    <t>2021</t>
  </si>
  <si>
    <t xml:space="preserve">     3月</t>
  </si>
  <si>
    <t xml:space="preserve">     7月</t>
  </si>
  <si>
    <t xml:space="preserve">     8月</t>
  </si>
  <si>
    <t xml:space="preserve">    10月</t>
  </si>
  <si>
    <t xml:space="preserve">    11月</t>
  </si>
  <si>
    <t xml:space="preserve">     1月</t>
  </si>
  <si>
    <t xml:space="preserve"> 111年 </t>
  </si>
  <si>
    <t>2022</t>
  </si>
  <si>
    <t xml:space="preserve">     4月</t>
  </si>
  <si>
    <t xml:space="preserve">     5月</t>
  </si>
  <si>
    <t xml:space="preserve">     6月</t>
  </si>
  <si>
    <t xml:space="preserve"> Jun.</t>
  </si>
  <si>
    <t xml:space="preserve"> Jun.</t>
  </si>
  <si>
    <t xml:space="preserve"> 112年 </t>
  </si>
  <si>
    <t>2023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</si>
</sst>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#,###,##0"/>
    <numFmt numFmtId="177" formatCode="###,###,##0.00"/>
    <numFmt numFmtId="178" formatCode="0.00_ "/>
    <numFmt numFmtId="179" formatCode="#,##0_);[Red]\(#,##0\)"/>
    <numFmt numFmtId="180" formatCode="General_)"/>
    <numFmt numFmtId="181" formatCode="#,##0_);\(#,##0\)"/>
    <numFmt numFmtId="182" formatCode="_-* #,##0_-;\-* #,##0_-;_-* &quot;-&quot;??_-;_-@_-"/>
    <numFmt numFmtId="183" formatCode="#,##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#,###,###,##0.0"/>
    <numFmt numFmtId="189" formatCode="##,###,###,##0.00"/>
    <numFmt numFmtId="190" formatCode="##,###,###,##0.000"/>
    <numFmt numFmtId="191" formatCode="##,###,###,##0.0000"/>
  </numFmts>
  <fonts count="49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1"/>
      <name val="標楷體"/>
      <family val="4"/>
    </font>
    <font>
      <sz val="10"/>
      <name val="Times New Roman"/>
      <family val="1"/>
    </font>
    <font>
      <b/>
      <sz val="8"/>
      <name val="細明體"/>
      <family val="3"/>
    </font>
    <font>
      <sz val="15"/>
      <name val="標楷體"/>
      <family val="4"/>
    </font>
    <font>
      <sz val="11"/>
      <name val="新細明體"/>
      <family val="1"/>
    </font>
    <font>
      <sz val="9"/>
      <name val="標楷體"/>
      <family val="4"/>
    </font>
    <font>
      <sz val="10"/>
      <name val="新細明體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細明體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37" fontId="7" fillId="0" borderId="0" applyNumberFormat="0" applyFill="0" applyBorder="0" applyProtection="0">
      <alignment horizontal="left"/>
    </xf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4" fillId="0" borderId="0" xfId="15" applyFont="1" applyBorder="1" applyAlignment="1">
      <alignment horizontal="left"/>
      <protection/>
    </xf>
    <xf numFmtId="0" fontId="5" fillId="0" borderId="0" xfId="15" applyFont="1" applyBorder="1" applyAlignment="1">
      <alignment horizontal="right"/>
      <protection/>
    </xf>
    <xf numFmtId="0" fontId="3" fillId="0" borderId="0" xfId="15" applyFont="1" applyBorder="1" applyAlignment="1">
      <alignment horizontal="right"/>
      <protection/>
    </xf>
    <xf numFmtId="0" fontId="4" fillId="0" borderId="10" xfId="15" applyFont="1" applyBorder="1" applyAlignment="1">
      <alignment horizontal="center" vertical="center" wrapText="1"/>
      <protection/>
    </xf>
    <xf numFmtId="0" fontId="4" fillId="0" borderId="11" xfId="15" applyFont="1" applyBorder="1" applyAlignment="1">
      <alignment horizontal="center" vertical="center" wrapText="1"/>
      <protection/>
    </xf>
    <xf numFmtId="49" fontId="4" fillId="0" borderId="0" xfId="15" applyNumberFormat="1" applyFont="1" applyBorder="1" applyAlignment="1">
      <alignment horizontal="center" vertical="center"/>
      <protection/>
    </xf>
    <xf numFmtId="49" fontId="3" fillId="0" borderId="12" xfId="15" applyNumberFormat="1" applyFont="1" applyBorder="1" applyAlignment="1">
      <alignment horizontal="left" vertical="center"/>
      <protection/>
    </xf>
    <xf numFmtId="176" fontId="3" fillId="0" borderId="0" xfId="36" applyNumberFormat="1" applyFont="1" applyBorder="1" applyAlignment="1">
      <alignment horizontal="right" vertical="center"/>
    </xf>
    <xf numFmtId="0" fontId="4" fillId="0" borderId="0" xfId="15" applyFont="1" applyAlignment="1">
      <alignment horizontal="center"/>
      <protection/>
    </xf>
    <xf numFmtId="49" fontId="3" fillId="0" borderId="0" xfId="15" applyNumberFormat="1" applyFont="1" applyBorder="1" applyAlignment="1">
      <alignment horizontal="left" vertical="center"/>
      <protection/>
    </xf>
    <xf numFmtId="176" fontId="3" fillId="0" borderId="0" xfId="36" applyNumberFormat="1" applyFont="1" applyFill="1" applyBorder="1" applyAlignment="1">
      <alignment horizontal="right" vertical="center"/>
    </xf>
    <xf numFmtId="176" fontId="3" fillId="0" borderId="13" xfId="36" applyNumberFormat="1" applyFont="1" applyFill="1" applyBorder="1" applyAlignment="1">
      <alignment horizontal="right" vertical="center"/>
    </xf>
    <xf numFmtId="176" fontId="3" fillId="0" borderId="13" xfId="36" applyNumberFormat="1" applyFont="1" applyBorder="1" applyAlignment="1">
      <alignment horizontal="right" vertical="center"/>
    </xf>
    <xf numFmtId="0" fontId="48" fillId="0" borderId="0" xfId="15" applyFont="1" applyBorder="1">
      <alignment/>
      <protection/>
    </xf>
    <xf numFmtId="177" fontId="3" fillId="0" borderId="14" xfId="15" applyNumberFormat="1" applyFont="1" applyBorder="1" applyAlignment="1">
      <alignment horizontal="right" vertical="center"/>
      <protection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7" fontId="3" fillId="0" borderId="15" xfId="15" applyNumberFormat="1" applyFont="1" applyBorder="1" applyAlignment="1">
      <alignment horizontal="right" vertical="center"/>
      <protection/>
    </xf>
    <xf numFmtId="0" fontId="48" fillId="0" borderId="13" xfId="15" applyFont="1" applyBorder="1">
      <alignment/>
      <protection/>
    </xf>
    <xf numFmtId="177" fontId="3" fillId="0" borderId="16" xfId="15" applyNumberFormat="1" applyFont="1" applyBorder="1" applyAlignment="1">
      <alignment horizontal="right" vertical="center"/>
      <protection/>
    </xf>
    <xf numFmtId="0" fontId="11" fillId="0" borderId="12" xfId="15" applyFont="1" applyBorder="1" applyAlignment="1">
      <alignment horizontal="left" vertical="center" wrapText="1"/>
      <protection/>
    </xf>
    <xf numFmtId="0" fontId="5" fillId="0" borderId="17" xfId="15" applyFont="1" applyBorder="1" applyAlignment="1">
      <alignment horizontal="left" vertical="center" wrapText="1"/>
      <protection/>
    </xf>
    <xf numFmtId="0" fontId="11" fillId="0" borderId="18" xfId="15" applyFont="1" applyBorder="1" applyAlignment="1">
      <alignment horizontal="left" vertical="center" wrapText="1"/>
      <protection/>
    </xf>
    <xf numFmtId="0" fontId="5" fillId="0" borderId="16" xfId="15" applyFont="1" applyBorder="1" applyAlignment="1">
      <alignment horizontal="left" vertical="center" wrapText="1"/>
      <protection/>
    </xf>
    <xf numFmtId="49" fontId="4" fillId="0" borderId="0" xfId="15" applyNumberFormat="1" applyFont="1" applyBorder="1" applyAlignment="1">
      <alignment horizontal="left" vertical="top"/>
      <protection/>
    </xf>
    <xf numFmtId="49" fontId="3" fillId="0" borderId="0" xfId="15" applyNumberFormat="1" applyFont="1" applyBorder="1" applyAlignment="1">
      <alignment horizontal="left" vertical="top" wrapText="1"/>
      <protection/>
    </xf>
    <xf numFmtId="49" fontId="4" fillId="0" borderId="0" xfId="15" applyNumberFormat="1" applyFont="1" applyBorder="1" applyAlignment="1">
      <alignment horizontal="left" vertical="top" wrapText="1"/>
      <protection/>
    </xf>
    <xf numFmtId="49" fontId="4" fillId="0" borderId="0" xfId="34" applyNumberFormat="1" applyFont="1" applyBorder="1" applyAlignment="1">
      <alignment horizontal="left" vertical="top"/>
      <protection/>
    </xf>
    <xf numFmtId="49" fontId="3" fillId="0" borderId="0" xfId="34" applyNumberFormat="1" applyFont="1" applyBorder="1" applyAlignment="1">
      <alignment horizontal="left" vertical="top"/>
      <protection/>
    </xf>
    <xf numFmtId="0" fontId="8" fillId="0" borderId="0" xfId="15" applyFont="1" applyAlignment="1">
      <alignment horizontal="center" vertical="center"/>
      <protection/>
    </xf>
    <xf numFmtId="49" fontId="9" fillId="0" borderId="0" xfId="15" applyNumberFormat="1" applyFont="1" applyAlignment="1">
      <alignment horizontal="center" vertical="center"/>
      <protection/>
    </xf>
    <xf numFmtId="0" fontId="4" fillId="0" borderId="19" xfId="15" applyFont="1" applyBorder="1" applyAlignment="1">
      <alignment horizontal="center" vertical="center" wrapText="1"/>
      <protection/>
    </xf>
    <xf numFmtId="0" fontId="5" fillId="0" borderId="20" xfId="15" applyFont="1" applyBorder="1" applyAlignment="1">
      <alignment horizontal="center" vertical="center" wrapText="1"/>
      <protection/>
    </xf>
    <xf numFmtId="0" fontId="5" fillId="0" borderId="21" xfId="15" applyFont="1" applyBorder="1" applyAlignment="1">
      <alignment horizontal="center" vertical="center" wrapText="1"/>
      <protection/>
    </xf>
    <xf numFmtId="0" fontId="5" fillId="0" borderId="18" xfId="15" applyFont="1" applyBorder="1" applyAlignment="1">
      <alignment horizontal="center" vertical="center" wrapText="1"/>
      <protection/>
    </xf>
    <xf numFmtId="0" fontId="4" fillId="0" borderId="22" xfId="15" applyFont="1" applyBorder="1" applyAlignment="1">
      <alignment horizontal="center" vertical="center" wrapText="1"/>
      <protection/>
    </xf>
    <xf numFmtId="0" fontId="5" fillId="0" borderId="23" xfId="15" applyFont="1" applyBorder="1" applyAlignment="1">
      <alignment horizontal="center" vertical="center" wrapText="1"/>
      <protection/>
    </xf>
    <xf numFmtId="0" fontId="4" fillId="0" borderId="24" xfId="15" applyFont="1" applyBorder="1" applyAlignment="1">
      <alignment horizontal="center" vertical="center" wrapText="1"/>
      <protection/>
    </xf>
    <xf numFmtId="0" fontId="5" fillId="0" borderId="24" xfId="15" applyFont="1" applyBorder="1" applyAlignment="1">
      <alignment horizontal="center" vertical="center" wrapText="1"/>
      <protection/>
    </xf>
    <xf numFmtId="0" fontId="11" fillId="0" borderId="20" xfId="15" applyFont="1" applyBorder="1" applyAlignment="1">
      <alignment horizontal="left" vertical="center" wrapText="1"/>
      <protection/>
    </xf>
    <xf numFmtId="0" fontId="5" fillId="0" borderId="15" xfId="15" applyFont="1" applyBorder="1" applyAlignment="1">
      <alignment horizontal="left" vertical="center" wrapText="1"/>
      <protection/>
    </xf>
  </cellXfs>
  <cellStyles count="53">
    <cellStyle name="Normal" xfId="0"/>
    <cellStyle name="%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一般_Sheet1_1" xfId="34"/>
    <cellStyle name="Comma" xfId="35"/>
    <cellStyle name="Comma [0]" xfId="36"/>
    <cellStyle name="千分位[0] 2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資料來源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0"/>
  <sheetViews>
    <sheetView tabSelected="1" zoomScalePageLayoutView="0" workbookViewId="0" topLeftCell="A1">
      <pane ySplit="5" topLeftCell="A88" activePane="bottomLeft" state="frozen"/>
      <selection pane="topLeft" activeCell="A1" sqref="A1"/>
      <selection pane="bottomLeft" activeCell="I157" sqref="I157"/>
    </sheetView>
  </sheetViews>
  <sheetFormatPr defaultColWidth="9.00390625" defaultRowHeight="16.5"/>
  <cols>
    <col min="6" max="6" width="13.00390625" style="0" bestFit="1" customWidth="1"/>
  </cols>
  <sheetData>
    <row r="1" spans="1:6" ht="20.25">
      <c r="A1" s="33" t="s">
        <v>60</v>
      </c>
      <c r="B1" s="33"/>
      <c r="C1" s="33"/>
      <c r="D1" s="33"/>
      <c r="E1" s="33"/>
      <c r="F1" s="33"/>
    </row>
    <row r="2" spans="1:6" ht="16.5">
      <c r="A2" s="34" t="s">
        <v>67</v>
      </c>
      <c r="B2" s="34"/>
      <c r="C2" s="34"/>
      <c r="D2" s="34"/>
      <c r="E2" s="34"/>
      <c r="F2" s="34"/>
    </row>
    <row r="3" spans="1:6" ht="17.25" thickBot="1">
      <c r="A3" s="1" t="s">
        <v>61</v>
      </c>
      <c r="B3" s="2"/>
      <c r="C3" s="2"/>
      <c r="D3" s="2"/>
      <c r="E3" s="2"/>
      <c r="F3" s="3" t="s">
        <v>68</v>
      </c>
    </row>
    <row r="4" spans="1:6" ht="16.5">
      <c r="A4" s="35" t="s">
        <v>62</v>
      </c>
      <c r="B4" s="36"/>
      <c r="C4" s="39" t="s">
        <v>69</v>
      </c>
      <c r="D4" s="40"/>
      <c r="E4" s="41" t="s">
        <v>0</v>
      </c>
      <c r="F4" s="42"/>
    </row>
    <row r="5" spans="1:6" ht="42" thickBot="1">
      <c r="A5" s="37"/>
      <c r="B5" s="38"/>
      <c r="C5" s="4" t="s">
        <v>1</v>
      </c>
      <c r="D5" s="4" t="s">
        <v>2</v>
      </c>
      <c r="E5" s="4" t="s">
        <v>1</v>
      </c>
      <c r="F5" s="5" t="s">
        <v>2</v>
      </c>
    </row>
    <row r="6" spans="1:6" ht="16.5">
      <c r="A6" s="6" t="s">
        <v>3</v>
      </c>
      <c r="B6" s="7">
        <v>1996</v>
      </c>
      <c r="C6" s="8">
        <v>42956178</v>
      </c>
      <c r="D6" s="8">
        <v>115162620</v>
      </c>
      <c r="E6" s="8">
        <v>53541006</v>
      </c>
      <c r="F6" s="8">
        <v>168739603</v>
      </c>
    </row>
    <row r="7" spans="1:6" ht="16.5">
      <c r="A7" s="6" t="s">
        <v>4</v>
      </c>
      <c r="B7" s="7">
        <v>1997</v>
      </c>
      <c r="C7" s="8">
        <v>56652934</v>
      </c>
      <c r="D7" s="8">
        <v>151719608</v>
      </c>
      <c r="E7" s="8">
        <v>69077688</v>
      </c>
      <c r="F7" s="8">
        <v>198068887</v>
      </c>
    </row>
    <row r="8" spans="1:6" ht="16.5">
      <c r="A8" s="6" t="s">
        <v>5</v>
      </c>
      <c r="B8" s="7">
        <v>1998</v>
      </c>
      <c r="C8" s="8">
        <v>69203243</v>
      </c>
      <c r="D8" s="8">
        <v>180643371</v>
      </c>
      <c r="E8" s="8">
        <v>79951814</v>
      </c>
      <c r="F8" s="8">
        <v>236140690</v>
      </c>
    </row>
    <row r="9" spans="1:6" ht="16.5">
      <c r="A9" s="6" t="s">
        <v>6</v>
      </c>
      <c r="B9" s="7">
        <v>1999</v>
      </c>
      <c r="C9" s="8">
        <v>82295197</v>
      </c>
      <c r="D9" s="8">
        <v>214145259</v>
      </c>
      <c r="E9" s="8">
        <v>96033222</v>
      </c>
      <c r="F9" s="8">
        <v>286033653</v>
      </c>
    </row>
    <row r="10" spans="1:6" ht="16.5">
      <c r="A10" s="6" t="s">
        <v>7</v>
      </c>
      <c r="B10" s="7">
        <v>2000</v>
      </c>
      <c r="C10" s="8">
        <v>95048691</v>
      </c>
      <c r="D10" s="8">
        <v>241113377</v>
      </c>
      <c r="E10" s="8">
        <v>111604019</v>
      </c>
      <c r="F10" s="8">
        <v>342987929</v>
      </c>
    </row>
    <row r="11" spans="1:6" ht="16.5">
      <c r="A11" s="6" t="s">
        <v>8</v>
      </c>
      <c r="B11" s="7">
        <v>2001</v>
      </c>
      <c r="C11" s="8">
        <v>114970716</v>
      </c>
      <c r="D11" s="8">
        <v>321953043</v>
      </c>
      <c r="E11" s="8">
        <v>154668202</v>
      </c>
      <c r="F11" s="8">
        <v>509835107</v>
      </c>
    </row>
    <row r="12" spans="1:6" ht="16.5">
      <c r="A12" s="6" t="s">
        <v>9</v>
      </c>
      <c r="B12" s="7">
        <v>2002</v>
      </c>
      <c r="C12" s="8">
        <v>169332270</v>
      </c>
      <c r="D12" s="8">
        <v>473223614</v>
      </c>
      <c r="E12" s="8">
        <v>213866226</v>
      </c>
      <c r="F12" s="8">
        <v>758784078</v>
      </c>
    </row>
    <row r="13" spans="1:6" ht="16.5">
      <c r="A13" s="6" t="s">
        <v>10</v>
      </c>
      <c r="B13" s="7">
        <v>2003</v>
      </c>
      <c r="C13" s="8">
        <v>185782187</v>
      </c>
      <c r="D13" s="8">
        <v>523941755</v>
      </c>
      <c r="E13" s="8">
        <v>250073756</v>
      </c>
      <c r="F13" s="8">
        <v>987261966</v>
      </c>
    </row>
    <row r="14" spans="1:6" ht="16.5">
      <c r="A14" s="6" t="s">
        <v>11</v>
      </c>
      <c r="B14" s="7">
        <v>2004</v>
      </c>
      <c r="C14" s="8">
        <v>228595500</v>
      </c>
      <c r="D14" s="8">
        <v>645109422</v>
      </c>
      <c r="E14" s="8">
        <v>289035219</v>
      </c>
      <c r="F14" s="8">
        <v>1286702911</v>
      </c>
    </row>
    <row r="15" spans="1:6" ht="16.5">
      <c r="A15" s="6" t="s">
        <v>12</v>
      </c>
      <c r="B15" s="7">
        <v>2005</v>
      </c>
      <c r="C15" s="8">
        <v>298044463</v>
      </c>
      <c r="D15" s="8">
        <v>790814715</v>
      </c>
      <c r="E15" s="8">
        <v>318610184</v>
      </c>
      <c r="F15" s="8">
        <v>1369443937</v>
      </c>
    </row>
    <row r="16" spans="1:6" ht="16.5">
      <c r="A16" s="6" t="s">
        <v>13</v>
      </c>
      <c r="B16" s="7">
        <v>2006</v>
      </c>
      <c r="C16" s="8">
        <v>358902498</v>
      </c>
      <c r="D16" s="8">
        <v>875980140</v>
      </c>
      <c r="E16" s="8">
        <v>350297538</v>
      </c>
      <c r="F16" s="8">
        <v>1505975668</v>
      </c>
    </row>
    <row r="17" spans="1:6" ht="16.5">
      <c r="A17" s="6" t="s">
        <v>70</v>
      </c>
      <c r="B17" s="7" t="s">
        <v>71</v>
      </c>
      <c r="C17" s="8">
        <v>282248004</v>
      </c>
      <c r="D17" s="8">
        <v>784836551</v>
      </c>
      <c r="E17" s="8">
        <v>352274657</v>
      </c>
      <c r="F17" s="8">
        <v>1566245351</v>
      </c>
    </row>
    <row r="18" spans="1:6" ht="16.5">
      <c r="A18" s="6" t="s">
        <v>41</v>
      </c>
      <c r="B18" s="7" t="s">
        <v>42</v>
      </c>
      <c r="C18" s="8">
        <v>234701523</v>
      </c>
      <c r="D18" s="8">
        <v>714055458.3166666</v>
      </c>
      <c r="E18" s="8">
        <v>371859974</v>
      </c>
      <c r="F18" s="8">
        <v>1538542237</v>
      </c>
    </row>
    <row r="19" spans="1:6" ht="16.5">
      <c r="A19" s="6" t="s">
        <v>39</v>
      </c>
      <c r="B19" s="7" t="s">
        <v>40</v>
      </c>
      <c r="C19" s="8">
        <v>221953162</v>
      </c>
      <c r="D19" s="8">
        <v>576594289</v>
      </c>
      <c r="E19" s="8">
        <v>369005987</v>
      </c>
      <c r="F19" s="8">
        <v>1423249660</v>
      </c>
    </row>
    <row r="20" spans="1:6" ht="16.5">
      <c r="A20" s="6" t="s">
        <v>43</v>
      </c>
      <c r="B20" s="7" t="s">
        <v>44</v>
      </c>
      <c r="C20" s="8">
        <v>204625818</v>
      </c>
      <c r="D20" s="8">
        <v>552919921</v>
      </c>
      <c r="E20" s="8">
        <v>403616104</v>
      </c>
      <c r="F20" s="8">
        <v>1496326500</v>
      </c>
    </row>
    <row r="21" spans="1:6" ht="16.5">
      <c r="A21" s="6" t="s">
        <v>72</v>
      </c>
      <c r="B21" s="7" t="s">
        <v>45</v>
      </c>
      <c r="C21" s="8">
        <v>171584037</v>
      </c>
      <c r="D21" s="8">
        <v>470973044</v>
      </c>
      <c r="E21" s="8">
        <v>393344578</v>
      </c>
      <c r="F21" s="8">
        <v>1364127550</v>
      </c>
    </row>
    <row r="22" spans="1:6" ht="16.5">
      <c r="A22" s="6" t="s">
        <v>46</v>
      </c>
      <c r="B22" s="7" t="s">
        <v>73</v>
      </c>
      <c r="C22" s="8">
        <v>167278555</v>
      </c>
      <c r="D22" s="8">
        <v>321077486</v>
      </c>
      <c r="E22" s="8">
        <v>366139852</v>
      </c>
      <c r="F22" s="8">
        <v>1186399743.65</v>
      </c>
    </row>
    <row r="23" spans="1:6" ht="16.5">
      <c r="A23" s="6" t="s">
        <v>74</v>
      </c>
      <c r="B23" s="7" t="s">
        <v>75</v>
      </c>
      <c r="C23" s="8">
        <f>SUM(C24:C35)</f>
        <v>150690749</v>
      </c>
      <c r="D23" s="8">
        <f>SUM(D24:D35)</f>
        <v>353651437.15</v>
      </c>
      <c r="E23" s="8">
        <f>SUM(E24:E35)</f>
        <v>275674467</v>
      </c>
      <c r="F23" s="8">
        <f>SUM(F24:F35)</f>
        <v>873445344.3666667</v>
      </c>
    </row>
    <row r="24" spans="1:6" ht="16.5" hidden="1">
      <c r="A24" s="6" t="s">
        <v>76</v>
      </c>
      <c r="B24" s="7" t="s">
        <v>14</v>
      </c>
      <c r="C24" s="8">
        <v>9540714</v>
      </c>
      <c r="D24" s="8">
        <v>22799749</v>
      </c>
      <c r="E24" s="8">
        <v>21419912</v>
      </c>
      <c r="F24" s="8">
        <v>77341711</v>
      </c>
    </row>
    <row r="25" spans="1:6" ht="16.5" hidden="1">
      <c r="A25" s="6" t="s">
        <v>38</v>
      </c>
      <c r="B25" s="7" t="s">
        <v>15</v>
      </c>
      <c r="C25" s="8">
        <v>8289882</v>
      </c>
      <c r="D25" s="8">
        <v>22852793</v>
      </c>
      <c r="E25" s="8">
        <v>19921099</v>
      </c>
      <c r="F25" s="8">
        <v>79353463</v>
      </c>
    </row>
    <row r="26" spans="1:6" ht="16.5" hidden="1">
      <c r="A26" s="6" t="s">
        <v>16</v>
      </c>
      <c r="B26" s="7" t="s">
        <v>17</v>
      </c>
      <c r="C26" s="8">
        <v>12213271</v>
      </c>
      <c r="D26" s="8">
        <v>32531824</v>
      </c>
      <c r="E26" s="8">
        <v>20049239</v>
      </c>
      <c r="F26" s="8">
        <v>77929143</v>
      </c>
    </row>
    <row r="27" spans="1:6" ht="16.5" hidden="1">
      <c r="A27" s="6" t="s">
        <v>18</v>
      </c>
      <c r="B27" s="7" t="s">
        <v>19</v>
      </c>
      <c r="C27" s="8">
        <v>13358508</v>
      </c>
      <c r="D27" s="8">
        <v>32317440</v>
      </c>
      <c r="E27" s="8">
        <v>23666452</v>
      </c>
      <c r="F27" s="8">
        <v>77581648</v>
      </c>
    </row>
    <row r="28" spans="1:6" ht="16.5" hidden="1">
      <c r="A28" s="6" t="s">
        <v>20</v>
      </c>
      <c r="B28" s="7" t="s">
        <v>21</v>
      </c>
      <c r="C28" s="8">
        <v>14704053</v>
      </c>
      <c r="D28" s="8">
        <v>36196934</v>
      </c>
      <c r="E28" s="8">
        <v>24698836</v>
      </c>
      <c r="F28" s="8">
        <v>71363016</v>
      </c>
    </row>
    <row r="29" spans="1:6" ht="16.5" hidden="1">
      <c r="A29" s="6" t="s">
        <v>22</v>
      </c>
      <c r="B29" s="7" t="s">
        <v>23</v>
      </c>
      <c r="C29" s="8">
        <v>12569797</v>
      </c>
      <c r="D29" s="8">
        <v>35959289.75</v>
      </c>
      <c r="E29" s="8">
        <v>22300382</v>
      </c>
      <c r="F29" s="8">
        <v>68275106.83333333</v>
      </c>
    </row>
    <row r="30" spans="1:6" ht="16.5" hidden="1">
      <c r="A30" s="6" t="s">
        <v>24</v>
      </c>
      <c r="B30" s="7" t="s">
        <v>25</v>
      </c>
      <c r="C30" s="8">
        <v>12238199</v>
      </c>
      <c r="D30" s="8">
        <v>34018032.4</v>
      </c>
      <c r="E30" s="8">
        <v>20908888</v>
      </c>
      <c r="F30" s="8">
        <v>69246805.53333333</v>
      </c>
    </row>
    <row r="31" spans="1:6" ht="16.5" hidden="1">
      <c r="A31" s="6" t="s">
        <v>26</v>
      </c>
      <c r="B31" s="7" t="s">
        <v>27</v>
      </c>
      <c r="C31" s="8">
        <v>10459943</v>
      </c>
      <c r="D31" s="8">
        <v>28480455</v>
      </c>
      <c r="E31" s="8">
        <v>20849039</v>
      </c>
      <c r="F31" s="8">
        <v>69138304</v>
      </c>
    </row>
    <row r="32" spans="1:6" ht="16.5" hidden="1">
      <c r="A32" s="6" t="s">
        <v>28</v>
      </c>
      <c r="B32" s="7" t="s">
        <v>29</v>
      </c>
      <c r="C32" s="8">
        <v>12685883</v>
      </c>
      <c r="D32" s="8">
        <v>29264709</v>
      </c>
      <c r="E32" s="8">
        <v>21869106</v>
      </c>
      <c r="F32" s="8">
        <v>70563431</v>
      </c>
    </row>
    <row r="33" spans="1:6" ht="16.5" hidden="1">
      <c r="A33" s="6" t="s">
        <v>30</v>
      </c>
      <c r="B33" s="7" t="s">
        <v>31</v>
      </c>
      <c r="C33" s="8">
        <v>14677674</v>
      </c>
      <c r="D33" s="8">
        <v>28087933</v>
      </c>
      <c r="E33" s="8">
        <v>24944760</v>
      </c>
      <c r="F33" s="8">
        <v>70122773</v>
      </c>
    </row>
    <row r="34" spans="1:6" ht="16.5" hidden="1">
      <c r="A34" s="6" t="s">
        <v>32</v>
      </c>
      <c r="B34" s="7" t="s">
        <v>33</v>
      </c>
      <c r="C34" s="8">
        <v>14245463</v>
      </c>
      <c r="D34" s="8">
        <v>24552330</v>
      </c>
      <c r="E34" s="8">
        <v>27463180</v>
      </c>
      <c r="F34" s="8">
        <v>72359371</v>
      </c>
    </row>
    <row r="35" spans="1:6" ht="16.5" hidden="1">
      <c r="A35" s="6" t="s">
        <v>34</v>
      </c>
      <c r="B35" s="7" t="s">
        <v>35</v>
      </c>
      <c r="C35" s="8">
        <v>15707362</v>
      </c>
      <c r="D35" s="8">
        <v>26589948</v>
      </c>
      <c r="E35" s="8">
        <v>27583574</v>
      </c>
      <c r="F35" s="8">
        <v>70170572</v>
      </c>
    </row>
    <row r="36" spans="1:6" ht="16.5">
      <c r="A36" s="6" t="s">
        <v>77</v>
      </c>
      <c r="B36" s="7" t="s">
        <v>47</v>
      </c>
      <c r="C36" s="8">
        <f>SUM(C37:C48)</f>
        <v>161446245</v>
      </c>
      <c r="D36" s="8">
        <f>SUM(D37:D48)</f>
        <v>310080037.7</v>
      </c>
      <c r="E36" s="8">
        <f>SUM(E37:E48)</f>
        <v>286519406</v>
      </c>
      <c r="F36" s="8">
        <f>SUM(F37:F48)</f>
        <v>794238649</v>
      </c>
    </row>
    <row r="37" spans="1:6" ht="16.5" hidden="1">
      <c r="A37" s="6" t="s">
        <v>76</v>
      </c>
      <c r="B37" s="7" t="s">
        <v>14</v>
      </c>
      <c r="C37" s="8">
        <v>12015849</v>
      </c>
      <c r="D37" s="8">
        <v>26886451</v>
      </c>
      <c r="E37" s="8">
        <v>23146851</v>
      </c>
      <c r="F37" s="8">
        <v>71462179</v>
      </c>
    </row>
    <row r="38" spans="1:6" ht="16.5" hidden="1">
      <c r="A38" s="6" t="s">
        <v>38</v>
      </c>
      <c r="B38" s="7" t="s">
        <v>15</v>
      </c>
      <c r="C38" s="8">
        <v>7858465</v>
      </c>
      <c r="D38" s="8">
        <v>17952426</v>
      </c>
      <c r="E38" s="8">
        <v>17949581</v>
      </c>
      <c r="F38" s="8">
        <v>65894332</v>
      </c>
    </row>
    <row r="39" spans="1:6" ht="16.5" hidden="1">
      <c r="A39" s="6" t="s">
        <v>16</v>
      </c>
      <c r="B39" s="7" t="s">
        <v>17</v>
      </c>
      <c r="C39" s="8">
        <v>16741994</v>
      </c>
      <c r="D39" s="8">
        <v>24567752</v>
      </c>
      <c r="E39" s="8">
        <v>25503152</v>
      </c>
      <c r="F39" s="8">
        <v>70212679</v>
      </c>
    </row>
    <row r="40" spans="1:6" ht="16.5" hidden="1">
      <c r="A40" s="6" t="s">
        <v>18</v>
      </c>
      <c r="B40" s="7" t="s">
        <v>19</v>
      </c>
      <c r="C40" s="8">
        <v>18461416</v>
      </c>
      <c r="D40" s="8">
        <v>28852974</v>
      </c>
      <c r="E40" s="8">
        <v>29780392</v>
      </c>
      <c r="F40" s="8">
        <v>78112671</v>
      </c>
    </row>
    <row r="41" spans="1:6" ht="16.5" hidden="1">
      <c r="A41" s="6" t="s">
        <v>20</v>
      </c>
      <c r="B41" s="7" t="s">
        <v>21</v>
      </c>
      <c r="C41" s="8">
        <v>18774230</v>
      </c>
      <c r="D41" s="8">
        <v>33359354</v>
      </c>
      <c r="E41" s="8">
        <v>28806450</v>
      </c>
      <c r="F41" s="8">
        <v>71750415</v>
      </c>
    </row>
    <row r="42" spans="1:6" ht="16.5" hidden="1">
      <c r="A42" s="6" t="s">
        <v>22</v>
      </c>
      <c r="B42" s="7" t="s">
        <v>23</v>
      </c>
      <c r="C42" s="8">
        <v>11026138</v>
      </c>
      <c r="D42" s="8">
        <v>29895747</v>
      </c>
      <c r="E42" s="8">
        <v>19999819</v>
      </c>
      <c r="F42" s="8">
        <v>60587996</v>
      </c>
    </row>
    <row r="43" spans="1:6" ht="16.5" hidden="1">
      <c r="A43" s="6" t="s">
        <v>24</v>
      </c>
      <c r="B43" s="7" t="s">
        <v>25</v>
      </c>
      <c r="C43" s="8">
        <v>11731000</v>
      </c>
      <c r="D43" s="8">
        <v>26786013</v>
      </c>
      <c r="E43" s="8">
        <v>22161299</v>
      </c>
      <c r="F43" s="8">
        <v>63442078</v>
      </c>
    </row>
    <row r="44" spans="1:6" ht="16.5" hidden="1">
      <c r="A44" s="6" t="s">
        <v>26</v>
      </c>
      <c r="B44" s="7" t="s">
        <v>27</v>
      </c>
      <c r="C44" s="8">
        <v>11473143</v>
      </c>
      <c r="D44" s="8">
        <v>23455343</v>
      </c>
      <c r="E44" s="8">
        <v>23623603</v>
      </c>
      <c r="F44" s="8">
        <v>70128353</v>
      </c>
    </row>
    <row r="45" spans="1:6" ht="16.5" hidden="1">
      <c r="A45" s="6" t="s">
        <v>28</v>
      </c>
      <c r="B45" s="7" t="s">
        <v>29</v>
      </c>
      <c r="C45" s="8">
        <v>12636262</v>
      </c>
      <c r="D45" s="8">
        <v>24164841</v>
      </c>
      <c r="E45" s="8">
        <v>24546412</v>
      </c>
      <c r="F45" s="8">
        <v>64501814</v>
      </c>
    </row>
    <row r="46" spans="1:6" ht="16.5" hidden="1">
      <c r="A46" s="6" t="s">
        <v>30</v>
      </c>
      <c r="B46" s="7" t="s">
        <v>31</v>
      </c>
      <c r="C46" s="8">
        <v>13099097</v>
      </c>
      <c r="D46" s="8">
        <v>22672464</v>
      </c>
      <c r="E46" s="8">
        <v>23133580</v>
      </c>
      <c r="F46" s="8">
        <v>63676654</v>
      </c>
    </row>
    <row r="47" spans="1:6" ht="16.5" hidden="1">
      <c r="A47" s="6" t="s">
        <v>32</v>
      </c>
      <c r="B47" s="7" t="s">
        <v>33</v>
      </c>
      <c r="C47" s="8">
        <v>14589749</v>
      </c>
      <c r="D47" s="8">
        <v>25992741.2</v>
      </c>
      <c r="E47" s="8">
        <v>23171660</v>
      </c>
      <c r="F47" s="8">
        <v>56828729</v>
      </c>
    </row>
    <row r="48" spans="1:6" ht="16.5" hidden="1">
      <c r="A48" s="6" t="s">
        <v>34</v>
      </c>
      <c r="B48" s="7" t="s">
        <v>35</v>
      </c>
      <c r="C48" s="8">
        <v>13038902</v>
      </c>
      <c r="D48" s="8">
        <v>25493931.5</v>
      </c>
      <c r="E48" s="8">
        <v>24696607</v>
      </c>
      <c r="F48" s="8">
        <v>57640749</v>
      </c>
    </row>
    <row r="49" spans="1:6" ht="16.5">
      <c r="A49" s="6" t="s">
        <v>78</v>
      </c>
      <c r="B49" s="7" t="s">
        <v>79</v>
      </c>
      <c r="C49" s="8">
        <f>SUM(C50:C61)</f>
        <v>125738404</v>
      </c>
      <c r="D49" s="8">
        <f>SUM(D50:D61)</f>
        <v>247510227.49999997</v>
      </c>
      <c r="E49" s="8">
        <f>SUM(E50:E61)</f>
        <v>212922279</v>
      </c>
      <c r="F49" s="8">
        <f>SUM(F50:F61)</f>
        <v>616522122.2666667</v>
      </c>
    </row>
    <row r="50" spans="1:6" ht="16.5" hidden="1">
      <c r="A50" s="6" t="s">
        <v>76</v>
      </c>
      <c r="B50" s="7" t="s">
        <v>80</v>
      </c>
      <c r="C50" s="8">
        <v>10034477</v>
      </c>
      <c r="D50" s="8">
        <v>23966326.099999998</v>
      </c>
      <c r="E50" s="8">
        <v>19874223</v>
      </c>
      <c r="F50" s="8">
        <v>56919844</v>
      </c>
    </row>
    <row r="51" spans="1:6" ht="16.5" hidden="1">
      <c r="A51" s="6" t="s">
        <v>38</v>
      </c>
      <c r="B51" s="7" t="s">
        <v>15</v>
      </c>
      <c r="C51" s="8">
        <v>5559377</v>
      </c>
      <c r="D51" s="8">
        <v>18318302</v>
      </c>
      <c r="E51" s="8">
        <v>13926692</v>
      </c>
      <c r="F51" s="8">
        <v>52103354</v>
      </c>
    </row>
    <row r="52" spans="1:6" ht="16.5" hidden="1">
      <c r="A52" s="6" t="s">
        <v>16</v>
      </c>
      <c r="B52" s="7" t="s">
        <v>17</v>
      </c>
      <c r="C52" s="8">
        <v>8388265</v>
      </c>
      <c r="D52" s="8">
        <v>22844774</v>
      </c>
      <c r="E52" s="8">
        <v>11874234</v>
      </c>
      <c r="F52" s="8">
        <v>48846950</v>
      </c>
    </row>
    <row r="53" spans="1:6" ht="16.5" hidden="1">
      <c r="A53" s="6" t="s">
        <v>18</v>
      </c>
      <c r="B53" s="7" t="s">
        <v>19</v>
      </c>
      <c r="C53" s="8">
        <v>11376662</v>
      </c>
      <c r="D53" s="8">
        <v>21295592</v>
      </c>
      <c r="E53" s="8">
        <v>17139161</v>
      </c>
      <c r="F53" s="8">
        <v>54323782</v>
      </c>
    </row>
    <row r="54" spans="1:6" ht="16.5" hidden="1">
      <c r="A54" s="6" t="s">
        <v>20</v>
      </c>
      <c r="B54" s="7" t="s">
        <v>21</v>
      </c>
      <c r="C54" s="8">
        <v>10492463</v>
      </c>
      <c r="D54" s="8">
        <v>18844177</v>
      </c>
      <c r="E54" s="8">
        <v>20334246</v>
      </c>
      <c r="F54" s="8">
        <v>53533937</v>
      </c>
    </row>
    <row r="55" spans="1:6" ht="16.5" hidden="1">
      <c r="A55" s="6" t="s">
        <v>22</v>
      </c>
      <c r="B55" s="7" t="s">
        <v>23</v>
      </c>
      <c r="C55" s="8">
        <v>9629883</v>
      </c>
      <c r="D55" s="8">
        <v>20951503.4</v>
      </c>
      <c r="E55" s="8">
        <v>18740991</v>
      </c>
      <c r="F55" s="8">
        <v>54135113.26666667</v>
      </c>
    </row>
    <row r="56" spans="1:6" ht="16.5" hidden="1">
      <c r="A56" s="6" t="s">
        <v>24</v>
      </c>
      <c r="B56" s="7" t="s">
        <v>25</v>
      </c>
      <c r="C56" s="8">
        <v>9876373</v>
      </c>
      <c r="D56" s="8">
        <v>21299706</v>
      </c>
      <c r="E56" s="8">
        <v>16023959</v>
      </c>
      <c r="F56" s="8">
        <v>53703916</v>
      </c>
    </row>
    <row r="57" spans="1:6" ht="16.5" hidden="1">
      <c r="A57" s="6" t="s">
        <v>26</v>
      </c>
      <c r="B57" s="7" t="s">
        <v>27</v>
      </c>
      <c r="C57" s="8">
        <v>11252957</v>
      </c>
      <c r="D57" s="8">
        <v>19982129.5</v>
      </c>
      <c r="E57" s="8">
        <v>19076827</v>
      </c>
      <c r="F57" s="8">
        <v>54739717</v>
      </c>
    </row>
    <row r="58" spans="1:6" ht="16.5" hidden="1">
      <c r="A58" s="6" t="s">
        <v>28</v>
      </c>
      <c r="B58" s="7" t="s">
        <v>29</v>
      </c>
      <c r="C58" s="8">
        <v>12172839</v>
      </c>
      <c r="D58" s="8">
        <v>21170477.1</v>
      </c>
      <c r="E58" s="8">
        <v>18532789</v>
      </c>
      <c r="F58" s="8">
        <v>52175305</v>
      </c>
    </row>
    <row r="59" spans="1:6" ht="16.5" hidden="1">
      <c r="A59" s="6" t="s">
        <v>30</v>
      </c>
      <c r="B59" s="7" t="s">
        <v>31</v>
      </c>
      <c r="C59" s="8">
        <v>11739657</v>
      </c>
      <c r="D59" s="8">
        <v>20403181.2</v>
      </c>
      <c r="E59" s="8">
        <v>18131337</v>
      </c>
      <c r="F59" s="8">
        <v>47343523</v>
      </c>
    </row>
    <row r="60" spans="1:6" ht="16.5" hidden="1">
      <c r="A60" s="6" t="s">
        <v>32</v>
      </c>
      <c r="B60" s="7" t="s">
        <v>33</v>
      </c>
      <c r="C60" s="8">
        <v>12386566</v>
      </c>
      <c r="D60" s="8">
        <v>19455355.6</v>
      </c>
      <c r="E60" s="8">
        <v>17381186</v>
      </c>
      <c r="F60" s="8">
        <v>43921718</v>
      </c>
    </row>
    <row r="61" spans="1:6" ht="16.5" hidden="1">
      <c r="A61" s="6" t="s">
        <v>34</v>
      </c>
      <c r="B61" s="7" t="s">
        <v>35</v>
      </c>
      <c r="C61" s="8">
        <v>12828885</v>
      </c>
      <c r="D61" s="8">
        <v>18978703.6</v>
      </c>
      <c r="E61" s="8">
        <v>21886634</v>
      </c>
      <c r="F61" s="8">
        <v>44774963</v>
      </c>
    </row>
    <row r="62" spans="1:6" ht="16.5">
      <c r="A62" s="6" t="s">
        <v>49</v>
      </c>
      <c r="B62" s="7" t="s">
        <v>50</v>
      </c>
      <c r="C62" s="8">
        <f>SUM(C63:C74)</f>
        <v>71952515</v>
      </c>
      <c r="D62" s="8">
        <f>SUM(D63:D74)</f>
        <v>181607130.29999998</v>
      </c>
      <c r="E62" s="8">
        <f>SUM(E63:E74)</f>
        <v>169657521</v>
      </c>
      <c r="F62" s="8">
        <f>SUM(F63:F74)</f>
        <v>427881509</v>
      </c>
    </row>
    <row r="63" spans="1:6" ht="16.5" hidden="1">
      <c r="A63" s="6" t="s">
        <v>48</v>
      </c>
      <c r="B63" s="7" t="s">
        <v>14</v>
      </c>
      <c r="C63" s="8">
        <v>9689273</v>
      </c>
      <c r="D63" s="8">
        <v>16088031.4</v>
      </c>
      <c r="E63" s="8">
        <v>23819042</v>
      </c>
      <c r="F63" s="8">
        <v>45512663</v>
      </c>
    </row>
    <row r="64" spans="1:6" ht="16.5" hidden="1">
      <c r="A64" s="6" t="s">
        <v>51</v>
      </c>
      <c r="B64" s="7" t="s">
        <v>15</v>
      </c>
      <c r="C64" s="8">
        <v>4028183</v>
      </c>
      <c r="D64" s="8">
        <v>11309439.7</v>
      </c>
      <c r="E64" s="8">
        <v>12986006</v>
      </c>
      <c r="F64" s="8">
        <v>34975106</v>
      </c>
    </row>
    <row r="65" spans="1:6" ht="16.5" hidden="1">
      <c r="A65" s="6" t="s">
        <v>16</v>
      </c>
      <c r="B65" s="7" t="s">
        <v>17</v>
      </c>
      <c r="C65" s="8">
        <v>9047709</v>
      </c>
      <c r="D65" s="8">
        <v>15714125.6</v>
      </c>
      <c r="E65" s="8">
        <v>11577373</v>
      </c>
      <c r="F65" s="8">
        <v>32608397</v>
      </c>
    </row>
    <row r="66" spans="1:6" ht="16.5" hidden="1">
      <c r="A66" s="6" t="s">
        <v>18</v>
      </c>
      <c r="B66" s="7" t="s">
        <v>19</v>
      </c>
      <c r="C66" s="8">
        <v>8173647</v>
      </c>
      <c r="D66" s="8">
        <v>15907446.700000001</v>
      </c>
      <c r="E66" s="8">
        <v>15587853</v>
      </c>
      <c r="F66" s="8">
        <v>37236383</v>
      </c>
    </row>
    <row r="67" spans="1:6" ht="16.5" hidden="1">
      <c r="A67" s="6" t="s">
        <v>20</v>
      </c>
      <c r="B67" s="7" t="s">
        <v>21</v>
      </c>
      <c r="C67" s="8">
        <v>5429072</v>
      </c>
      <c r="D67" s="8">
        <v>17077290.3</v>
      </c>
      <c r="E67" s="8">
        <v>18164461</v>
      </c>
      <c r="F67" s="8">
        <v>35735401</v>
      </c>
    </row>
    <row r="68" spans="1:6" ht="16.5" hidden="1">
      <c r="A68" s="6" t="s">
        <v>22</v>
      </c>
      <c r="B68" s="7" t="s">
        <v>23</v>
      </c>
      <c r="C68" s="8">
        <v>5336992</v>
      </c>
      <c r="D68" s="8">
        <v>17749451.8</v>
      </c>
      <c r="E68" s="8">
        <v>15967824</v>
      </c>
      <c r="F68" s="8">
        <v>36723656</v>
      </c>
    </row>
    <row r="69" spans="1:6" ht="16.5" hidden="1">
      <c r="A69" s="6" t="s">
        <v>24</v>
      </c>
      <c r="B69" s="7" t="s">
        <v>25</v>
      </c>
      <c r="C69" s="8">
        <v>4672781</v>
      </c>
      <c r="D69" s="8">
        <v>15621004.200000001</v>
      </c>
      <c r="E69" s="8">
        <v>15001326</v>
      </c>
      <c r="F69" s="8">
        <v>40960046</v>
      </c>
    </row>
    <row r="70" spans="1:6" ht="16.5" hidden="1">
      <c r="A70" s="6" t="s">
        <v>26</v>
      </c>
      <c r="B70" s="7" t="s">
        <v>27</v>
      </c>
      <c r="C70" s="8">
        <v>5061375</v>
      </c>
      <c r="D70" s="8">
        <v>15787159.5</v>
      </c>
      <c r="E70" s="8">
        <v>15195412</v>
      </c>
      <c r="F70" s="8">
        <v>40214016</v>
      </c>
    </row>
    <row r="71" spans="1:6" ht="16.5" hidden="1">
      <c r="A71" s="6" t="s">
        <v>28</v>
      </c>
      <c r="B71" s="7" t="s">
        <v>29</v>
      </c>
      <c r="C71" s="8">
        <v>4955987</v>
      </c>
      <c r="D71" s="8">
        <v>13706015.4</v>
      </c>
      <c r="E71" s="8">
        <v>11768254</v>
      </c>
      <c r="F71" s="8">
        <v>32963822</v>
      </c>
    </row>
    <row r="72" spans="1:6" ht="16.5" hidden="1">
      <c r="A72" s="6" t="s">
        <v>30</v>
      </c>
      <c r="B72" s="7" t="s">
        <v>31</v>
      </c>
      <c r="C72" s="8">
        <v>5571033</v>
      </c>
      <c r="D72" s="8">
        <v>14880694.6</v>
      </c>
      <c r="E72" s="8">
        <v>10959208</v>
      </c>
      <c r="F72" s="8">
        <v>31629800</v>
      </c>
    </row>
    <row r="73" spans="1:7" ht="16.5" hidden="1">
      <c r="A73" s="6" t="s">
        <v>32</v>
      </c>
      <c r="B73" s="7" t="s">
        <v>33</v>
      </c>
      <c r="C73" s="11">
        <v>5403799</v>
      </c>
      <c r="D73" s="11">
        <v>15489038.1</v>
      </c>
      <c r="E73" s="11">
        <v>9463988</v>
      </c>
      <c r="F73" s="11">
        <v>28729362</v>
      </c>
      <c r="G73" s="16"/>
    </row>
    <row r="74" spans="1:7" ht="16.5" hidden="1">
      <c r="A74" s="6" t="s">
        <v>52</v>
      </c>
      <c r="B74" s="7" t="s">
        <v>35</v>
      </c>
      <c r="C74" s="11">
        <v>4582664</v>
      </c>
      <c r="D74" s="11">
        <v>12277433</v>
      </c>
      <c r="E74" s="11">
        <v>9166774</v>
      </c>
      <c r="F74" s="11">
        <v>30592857</v>
      </c>
      <c r="G74" s="16"/>
    </row>
    <row r="75" spans="1:7" ht="16.5">
      <c r="A75" s="6" t="s">
        <v>81</v>
      </c>
      <c r="B75" s="7" t="s">
        <v>53</v>
      </c>
      <c r="C75" s="11">
        <f>SUM(C76:C87)</f>
        <v>63494475</v>
      </c>
      <c r="D75" s="11">
        <f>SUM(D76:D87)</f>
        <v>153076378.7</v>
      </c>
      <c r="E75" s="11">
        <f>SUM(E76:E87)</f>
        <v>77095260</v>
      </c>
      <c r="F75" s="11">
        <f>SUM(F76:F87)</f>
        <v>256130803</v>
      </c>
      <c r="G75" s="16"/>
    </row>
    <row r="76" spans="1:7" ht="15.75" customHeight="1" hidden="1">
      <c r="A76" s="6" t="s">
        <v>48</v>
      </c>
      <c r="B76" s="7" t="s">
        <v>14</v>
      </c>
      <c r="C76" s="11">
        <v>3869516</v>
      </c>
      <c r="D76" s="11">
        <v>11017215</v>
      </c>
      <c r="E76" s="11">
        <v>9287909</v>
      </c>
      <c r="F76" s="11">
        <v>26703104</v>
      </c>
      <c r="G76" s="16"/>
    </row>
    <row r="77" spans="1:7" ht="16.5" hidden="1">
      <c r="A77" s="6" t="s">
        <v>38</v>
      </c>
      <c r="B77" s="7" t="s">
        <v>56</v>
      </c>
      <c r="C77" s="11">
        <v>3408610</v>
      </c>
      <c r="D77" s="11">
        <v>9678753.8</v>
      </c>
      <c r="E77" s="11">
        <v>6545943</v>
      </c>
      <c r="F77" s="11">
        <v>22717896</v>
      </c>
      <c r="G77" s="16"/>
    </row>
    <row r="78" spans="1:6" ht="16.5" hidden="1">
      <c r="A78" s="6" t="s">
        <v>57</v>
      </c>
      <c r="B78" s="7" t="s">
        <v>17</v>
      </c>
      <c r="C78" s="8">
        <v>4611880</v>
      </c>
      <c r="D78" s="8">
        <v>12470740.4</v>
      </c>
      <c r="E78" s="8">
        <v>6402730</v>
      </c>
      <c r="F78" s="8">
        <v>22096954</v>
      </c>
    </row>
    <row r="79" spans="1:6" ht="16.5" hidden="1">
      <c r="A79" s="6" t="s">
        <v>18</v>
      </c>
      <c r="B79" s="7" t="s">
        <v>58</v>
      </c>
      <c r="C79" s="8">
        <v>4476869</v>
      </c>
      <c r="D79" s="8">
        <v>13229402.2</v>
      </c>
      <c r="E79" s="8">
        <v>6641374</v>
      </c>
      <c r="F79" s="8">
        <v>23054520</v>
      </c>
    </row>
    <row r="80" spans="1:6" ht="16.5" hidden="1">
      <c r="A80" s="6" t="s">
        <v>20</v>
      </c>
      <c r="B80" s="7" t="s">
        <v>21</v>
      </c>
      <c r="C80" s="8">
        <v>4992053</v>
      </c>
      <c r="D80" s="8">
        <v>13912084.5</v>
      </c>
      <c r="E80" s="8">
        <v>8118124</v>
      </c>
      <c r="F80" s="8">
        <v>23010791</v>
      </c>
    </row>
    <row r="81" spans="1:6" ht="16.5" hidden="1">
      <c r="A81" s="6" t="s">
        <v>22</v>
      </c>
      <c r="B81" s="7" t="s">
        <v>23</v>
      </c>
      <c r="C81" s="8">
        <v>6103357</v>
      </c>
      <c r="D81" s="8">
        <v>15102739.1</v>
      </c>
      <c r="E81" s="8">
        <v>6638407</v>
      </c>
      <c r="F81" s="8">
        <v>22604763</v>
      </c>
    </row>
    <row r="82" spans="1:6" ht="16.5" hidden="1">
      <c r="A82" s="6" t="s">
        <v>24</v>
      </c>
      <c r="B82" s="7" t="s">
        <v>25</v>
      </c>
      <c r="C82" s="8">
        <v>5737304</v>
      </c>
      <c r="D82" s="8">
        <v>15504676.1</v>
      </c>
      <c r="E82" s="8">
        <v>5625689</v>
      </c>
      <c r="F82" s="8">
        <v>21691359</v>
      </c>
    </row>
    <row r="83" spans="1:6" ht="16.5" hidden="1">
      <c r="A83" s="6" t="s">
        <v>26</v>
      </c>
      <c r="B83" s="7" t="s">
        <v>27</v>
      </c>
      <c r="C83" s="13">
        <v>5380802</v>
      </c>
      <c r="D83" s="8">
        <v>12477400.600000001</v>
      </c>
      <c r="E83" s="8">
        <v>5072874</v>
      </c>
      <c r="F83" s="8">
        <v>19699582</v>
      </c>
    </row>
    <row r="84" spans="1:6" ht="16.5" hidden="1">
      <c r="A84" s="6" t="s">
        <v>28</v>
      </c>
      <c r="B84" s="7" t="s">
        <v>29</v>
      </c>
      <c r="C84" s="8">
        <v>6113955</v>
      </c>
      <c r="D84" s="8">
        <v>13334801</v>
      </c>
      <c r="E84" s="8">
        <v>5181088</v>
      </c>
      <c r="F84" s="8">
        <v>19174835</v>
      </c>
    </row>
    <row r="85" spans="1:6" ht="16.5" hidden="1">
      <c r="A85" s="9" t="s">
        <v>30</v>
      </c>
      <c r="B85" s="7" t="s">
        <v>31</v>
      </c>
      <c r="C85" s="8">
        <v>5389575</v>
      </c>
      <c r="D85" s="8">
        <v>13621736.200000001</v>
      </c>
      <c r="E85" s="8">
        <v>4688840</v>
      </c>
      <c r="F85" s="8">
        <v>18192104</v>
      </c>
    </row>
    <row r="86" spans="1:6" ht="16.5" hidden="1">
      <c r="A86" s="6" t="s">
        <v>32</v>
      </c>
      <c r="B86" s="7" t="s">
        <v>33</v>
      </c>
      <c r="C86" s="11">
        <v>7014373</v>
      </c>
      <c r="D86" s="11">
        <v>12607095.799999999</v>
      </c>
      <c r="E86" s="11">
        <v>6470732</v>
      </c>
      <c r="F86" s="11">
        <v>18387167</v>
      </c>
    </row>
    <row r="87" spans="1:6" ht="16.5" hidden="1">
      <c r="A87" s="6" t="s">
        <v>52</v>
      </c>
      <c r="B87" s="7" t="s">
        <v>35</v>
      </c>
      <c r="C87" s="11">
        <v>6396181</v>
      </c>
      <c r="D87" s="11">
        <v>10119734</v>
      </c>
      <c r="E87" s="11">
        <v>6421550</v>
      </c>
      <c r="F87" s="11">
        <v>18797728</v>
      </c>
    </row>
    <row r="88" spans="1:6" ht="16.5">
      <c r="A88" s="6" t="s">
        <v>54</v>
      </c>
      <c r="B88" s="10" t="s">
        <v>55</v>
      </c>
      <c r="C88" s="12">
        <f>SUM(C89:C100)</f>
        <v>48738692</v>
      </c>
      <c r="D88" s="11">
        <f>SUM(D89:D100)</f>
        <v>120017680.00000001</v>
      </c>
      <c r="E88" s="11">
        <f>SUM(E89:E100)</f>
        <v>51490736</v>
      </c>
      <c r="F88" s="11">
        <f>SUM(F89:F100)</f>
        <v>173182518</v>
      </c>
    </row>
    <row r="89" spans="1:6" ht="16.5" hidden="1">
      <c r="A89" s="6" t="s">
        <v>48</v>
      </c>
      <c r="B89" s="10" t="s">
        <v>14</v>
      </c>
      <c r="C89" s="12">
        <v>5017989</v>
      </c>
      <c r="D89" s="11">
        <v>13403767.8</v>
      </c>
      <c r="E89" s="11">
        <v>4898999</v>
      </c>
      <c r="F89" s="11">
        <v>18314176</v>
      </c>
    </row>
    <row r="90" spans="1:6" ht="16.5" hidden="1">
      <c r="A90" s="6" t="s">
        <v>38</v>
      </c>
      <c r="B90" s="7" t="s">
        <v>15</v>
      </c>
      <c r="C90" s="12">
        <v>3476749</v>
      </c>
      <c r="D90" s="11">
        <v>10725112</v>
      </c>
      <c r="E90" s="11">
        <v>4114577</v>
      </c>
      <c r="F90" s="11">
        <v>16612957</v>
      </c>
    </row>
    <row r="91" spans="1:6" ht="16.5" hidden="1">
      <c r="A91" s="6" t="s">
        <v>57</v>
      </c>
      <c r="B91" s="7" t="s">
        <v>17</v>
      </c>
      <c r="C91" s="11">
        <v>4868073</v>
      </c>
      <c r="D91" s="11">
        <v>12432924</v>
      </c>
      <c r="E91" s="11">
        <v>3518578</v>
      </c>
      <c r="F91" s="11">
        <v>14283620</v>
      </c>
    </row>
    <row r="92" spans="1:6" ht="16.5" hidden="1">
      <c r="A92" s="6" t="s">
        <v>18</v>
      </c>
      <c r="B92" s="10" t="s">
        <v>19</v>
      </c>
      <c r="C92" s="12">
        <v>4074089</v>
      </c>
      <c r="D92" s="11">
        <v>12787348</v>
      </c>
      <c r="E92" s="11">
        <v>4310650</v>
      </c>
      <c r="F92" s="11">
        <v>16320158</v>
      </c>
    </row>
    <row r="93" spans="1:6" ht="16.5" hidden="1">
      <c r="A93" s="6" t="s">
        <v>20</v>
      </c>
      <c r="B93" s="10" t="s">
        <v>21</v>
      </c>
      <c r="C93" s="12">
        <v>2641595</v>
      </c>
      <c r="D93" s="11">
        <v>7977001.7</v>
      </c>
      <c r="E93" s="11">
        <v>3713287</v>
      </c>
      <c r="F93" s="11">
        <v>14580122</v>
      </c>
    </row>
    <row r="94" spans="1:6" ht="16.5" hidden="1">
      <c r="A94" s="6" t="s">
        <v>65</v>
      </c>
      <c r="B94" s="7" t="s">
        <v>23</v>
      </c>
      <c r="C94" s="12">
        <v>3369082</v>
      </c>
      <c r="D94" s="11">
        <v>9650219</v>
      </c>
      <c r="E94" s="11">
        <v>4076654</v>
      </c>
      <c r="F94" s="11">
        <v>14905865</v>
      </c>
    </row>
    <row r="95" spans="1:6" ht="16.5" hidden="1">
      <c r="A95" s="6" t="s">
        <v>24</v>
      </c>
      <c r="B95" s="7" t="s">
        <v>25</v>
      </c>
      <c r="C95" s="11">
        <v>3570209</v>
      </c>
      <c r="D95" s="11">
        <v>11207886.7</v>
      </c>
      <c r="E95" s="11">
        <v>3697930</v>
      </c>
      <c r="F95" s="11">
        <v>13867782</v>
      </c>
    </row>
    <row r="96" spans="1:6" ht="16.5" hidden="1">
      <c r="A96" s="6" t="s">
        <v>26</v>
      </c>
      <c r="B96" s="7" t="s">
        <v>27</v>
      </c>
      <c r="C96" s="11">
        <v>2804174</v>
      </c>
      <c r="D96" s="11">
        <v>7702002.4</v>
      </c>
      <c r="E96" s="11">
        <v>3652193</v>
      </c>
      <c r="F96" s="11">
        <v>13528672</v>
      </c>
    </row>
    <row r="97" spans="1:6" ht="16.5" hidden="1">
      <c r="A97" s="6" t="s">
        <v>28</v>
      </c>
      <c r="B97" s="7" t="s">
        <v>29</v>
      </c>
      <c r="C97" s="11">
        <v>3831283</v>
      </c>
      <c r="D97" s="11">
        <v>7638599.2</v>
      </c>
      <c r="E97" s="11">
        <v>4652965</v>
      </c>
      <c r="F97" s="11">
        <v>13449431</v>
      </c>
    </row>
    <row r="98" spans="1:6" ht="16.5" hidden="1">
      <c r="A98" s="6" t="s">
        <v>30</v>
      </c>
      <c r="B98" s="7" t="s">
        <v>31</v>
      </c>
      <c r="C98" s="11">
        <v>4898923</v>
      </c>
      <c r="D98" s="11">
        <v>8943639.3</v>
      </c>
      <c r="E98" s="11">
        <v>5360695</v>
      </c>
      <c r="F98" s="11">
        <v>13063037</v>
      </c>
    </row>
    <row r="99" spans="1:6" ht="16.5" hidden="1">
      <c r="A99" s="6" t="s">
        <v>32</v>
      </c>
      <c r="B99" s="7" t="s">
        <v>33</v>
      </c>
      <c r="C99" s="11">
        <v>6654108</v>
      </c>
      <c r="D99" s="11">
        <v>10022075.7</v>
      </c>
      <c r="E99" s="11">
        <v>6447065</v>
      </c>
      <c r="F99" s="11">
        <v>12721663</v>
      </c>
    </row>
    <row r="100" spans="1:6" ht="16.5" hidden="1">
      <c r="A100" s="6" t="s">
        <v>52</v>
      </c>
      <c r="B100" s="7" t="s">
        <v>35</v>
      </c>
      <c r="C100" s="11">
        <v>3532418</v>
      </c>
      <c r="D100" s="11">
        <v>7527104.2</v>
      </c>
      <c r="E100" s="11">
        <v>3047143</v>
      </c>
      <c r="F100" s="11">
        <v>11535035</v>
      </c>
    </row>
    <row r="101" spans="1:6" ht="16.5">
      <c r="A101" s="6" t="s">
        <v>82</v>
      </c>
      <c r="B101" s="7" t="s">
        <v>64</v>
      </c>
      <c r="C101" s="12">
        <f>SUM(C102:C113)</f>
        <v>37599903</v>
      </c>
      <c r="D101" s="11">
        <f>SUM(D102:D113)</f>
        <v>98089131.80000001</v>
      </c>
      <c r="E101" s="11">
        <f>SUM(E102:E113)</f>
        <v>35337764</v>
      </c>
      <c r="F101" s="11">
        <f>SUM(F102:F113)</f>
        <v>116327956</v>
      </c>
    </row>
    <row r="102" spans="1:6" ht="16.5" hidden="1">
      <c r="A102" s="6" t="s">
        <v>63</v>
      </c>
      <c r="B102" s="7" t="s">
        <v>14</v>
      </c>
      <c r="C102" s="11">
        <v>3354496</v>
      </c>
      <c r="D102" s="11">
        <v>10016194.7</v>
      </c>
      <c r="E102" s="11">
        <v>2941150</v>
      </c>
      <c r="F102" s="11">
        <v>11072859</v>
      </c>
    </row>
    <row r="103" spans="1:6" ht="16.5" hidden="1">
      <c r="A103" s="6" t="s">
        <v>38</v>
      </c>
      <c r="B103" s="7" t="s">
        <v>15</v>
      </c>
      <c r="C103" s="8">
        <v>2567008</v>
      </c>
      <c r="D103" s="8">
        <v>8454564</v>
      </c>
      <c r="E103" s="8">
        <v>2769167</v>
      </c>
      <c r="F103" s="8">
        <v>10482086</v>
      </c>
    </row>
    <row r="104" spans="1:6" ht="16.5" hidden="1">
      <c r="A104" s="6" t="s">
        <v>16</v>
      </c>
      <c r="B104" s="7" t="s">
        <v>17</v>
      </c>
      <c r="C104" s="8">
        <v>4625558</v>
      </c>
      <c r="D104" s="8">
        <v>11304857.4</v>
      </c>
      <c r="E104" s="8">
        <v>2436022</v>
      </c>
      <c r="F104" s="8">
        <v>9292389</v>
      </c>
    </row>
    <row r="105" spans="1:6" ht="16.5" hidden="1">
      <c r="A105" s="6" t="s">
        <v>18</v>
      </c>
      <c r="B105" s="7" t="s">
        <v>19</v>
      </c>
      <c r="C105" s="8">
        <v>3758038</v>
      </c>
      <c r="D105" s="8">
        <v>9422210.600000001</v>
      </c>
      <c r="E105" s="8">
        <v>3108020</v>
      </c>
      <c r="F105" s="8">
        <v>10623124</v>
      </c>
    </row>
    <row r="106" spans="1:6" ht="16.5" hidden="1">
      <c r="A106" s="6" t="s">
        <v>20</v>
      </c>
      <c r="B106" s="7" t="s">
        <v>21</v>
      </c>
      <c r="C106" s="8">
        <v>3746433</v>
      </c>
      <c r="D106" s="8">
        <v>8796871.6</v>
      </c>
      <c r="E106" s="8">
        <v>3251922</v>
      </c>
      <c r="F106" s="8">
        <v>10508108</v>
      </c>
    </row>
    <row r="107" spans="1:6" ht="16.5" hidden="1">
      <c r="A107" s="6" t="s">
        <v>65</v>
      </c>
      <c r="B107" s="7" t="s">
        <v>23</v>
      </c>
      <c r="C107" s="8">
        <v>3029180</v>
      </c>
      <c r="D107" s="8">
        <v>7285559</v>
      </c>
      <c r="E107" s="8">
        <v>2941924</v>
      </c>
      <c r="F107" s="8">
        <v>10139202</v>
      </c>
    </row>
    <row r="108" spans="1:6" ht="16.5" hidden="1">
      <c r="A108" s="6" t="s">
        <v>24</v>
      </c>
      <c r="B108" s="7" t="s">
        <v>25</v>
      </c>
      <c r="C108" s="8">
        <v>4614495</v>
      </c>
      <c r="D108" s="8">
        <v>10502165</v>
      </c>
      <c r="E108" s="8">
        <v>3107058</v>
      </c>
      <c r="F108" s="8">
        <v>10142547</v>
      </c>
    </row>
    <row r="109" spans="1:6" ht="16.5" hidden="1">
      <c r="A109" s="6" t="s">
        <v>26</v>
      </c>
      <c r="B109" s="7" t="s">
        <v>27</v>
      </c>
      <c r="C109" s="8">
        <v>2728629</v>
      </c>
      <c r="D109" s="8">
        <v>7065954.100000001</v>
      </c>
      <c r="E109" s="8">
        <v>3165990</v>
      </c>
      <c r="F109" s="8">
        <v>10297094</v>
      </c>
    </row>
    <row r="110" spans="1:6" ht="16.5" hidden="1">
      <c r="A110" s="6" t="s">
        <v>28</v>
      </c>
      <c r="B110" s="7" t="s">
        <v>29</v>
      </c>
      <c r="C110" s="8">
        <v>2405576</v>
      </c>
      <c r="D110" s="8">
        <v>6715537.2</v>
      </c>
      <c r="E110" s="8">
        <v>3190061</v>
      </c>
      <c r="F110" s="8">
        <v>9533813</v>
      </c>
    </row>
    <row r="111" spans="1:6" ht="16.5" hidden="1">
      <c r="A111" s="6" t="s">
        <v>30</v>
      </c>
      <c r="B111" s="7" t="s">
        <v>31</v>
      </c>
      <c r="C111" s="8">
        <v>2135159</v>
      </c>
      <c r="D111" s="8">
        <v>6223838.8</v>
      </c>
      <c r="E111" s="8">
        <v>3490687</v>
      </c>
      <c r="F111" s="8">
        <v>8518859</v>
      </c>
    </row>
    <row r="112" spans="1:6" ht="16.5" hidden="1">
      <c r="A112" s="6" t="s">
        <v>32</v>
      </c>
      <c r="B112" s="7" t="s">
        <v>33</v>
      </c>
      <c r="C112" s="8">
        <v>2498033</v>
      </c>
      <c r="D112" s="8">
        <v>6611867.4</v>
      </c>
      <c r="E112" s="8">
        <v>2506162</v>
      </c>
      <c r="F112" s="8">
        <v>7977488</v>
      </c>
    </row>
    <row r="113" spans="1:6" ht="16.5" hidden="1">
      <c r="A113" s="6" t="s">
        <v>52</v>
      </c>
      <c r="B113" s="7" t="s">
        <v>35</v>
      </c>
      <c r="C113" s="8">
        <v>2137298</v>
      </c>
      <c r="D113" s="8">
        <v>5689512</v>
      </c>
      <c r="E113" s="8">
        <v>2429601</v>
      </c>
      <c r="F113" s="8">
        <v>7740387</v>
      </c>
    </row>
    <row r="114" spans="1:9" ht="16.5">
      <c r="A114" s="6" t="s">
        <v>85</v>
      </c>
      <c r="B114" s="7" t="s">
        <v>66</v>
      </c>
      <c r="C114" s="12">
        <f>SUM(C115:C126)</f>
        <v>16393916</v>
      </c>
      <c r="D114" s="11">
        <f>SUM(D115:D126)</f>
        <v>37667956.9</v>
      </c>
      <c r="E114" s="11">
        <f>SUM(E115:E126)</f>
        <v>32321280</v>
      </c>
      <c r="F114" s="11">
        <f>SUM(F115:F126)</f>
        <v>80932517</v>
      </c>
      <c r="G114" s="8"/>
      <c r="I114" s="17"/>
    </row>
    <row r="115" spans="1:6" ht="16.5" hidden="1">
      <c r="A115" s="6" t="s">
        <v>63</v>
      </c>
      <c r="B115" s="7" t="s">
        <v>14</v>
      </c>
      <c r="C115" s="8">
        <v>1441471</v>
      </c>
      <c r="D115" s="8">
        <v>3749225</v>
      </c>
      <c r="E115" s="8">
        <v>2549318</v>
      </c>
      <c r="F115" s="8">
        <v>7810489</v>
      </c>
    </row>
    <row r="116" spans="1:6" ht="16.5" hidden="1">
      <c r="A116" s="6" t="s">
        <v>38</v>
      </c>
      <c r="B116" s="7" t="s">
        <v>56</v>
      </c>
      <c r="C116" s="8">
        <v>1522798</v>
      </c>
      <c r="D116" s="8">
        <v>2318254.5</v>
      </c>
      <c r="E116" s="8">
        <v>2092060</v>
      </c>
      <c r="F116" s="8">
        <v>6866566</v>
      </c>
    </row>
    <row r="117" spans="1:6" ht="16.5" hidden="1">
      <c r="A117" s="6" t="s">
        <v>86</v>
      </c>
      <c r="B117" s="7" t="s">
        <v>87</v>
      </c>
      <c r="C117" s="8">
        <v>1698843</v>
      </c>
      <c r="D117" s="8">
        <v>3498656.6</v>
      </c>
      <c r="E117" s="8">
        <v>1853594</v>
      </c>
      <c r="F117" s="8">
        <v>7010360</v>
      </c>
    </row>
    <row r="118" spans="1:6" ht="16.5" hidden="1">
      <c r="A118" s="6" t="s">
        <v>88</v>
      </c>
      <c r="B118" s="7" t="s">
        <v>58</v>
      </c>
      <c r="C118" s="8">
        <v>1616656</v>
      </c>
      <c r="D118" s="8">
        <v>2922260.5</v>
      </c>
      <c r="E118" s="8">
        <v>1913461</v>
      </c>
      <c r="F118" s="8">
        <v>7445982</v>
      </c>
    </row>
    <row r="119" spans="1:6" ht="16.5" hidden="1">
      <c r="A119" s="6" t="s">
        <v>113</v>
      </c>
      <c r="B119" s="7" t="s">
        <v>21</v>
      </c>
      <c r="C119" s="8">
        <v>1569659</v>
      </c>
      <c r="D119" s="8">
        <v>3785972.9</v>
      </c>
      <c r="E119" s="8">
        <v>2370865</v>
      </c>
      <c r="F119" s="8">
        <v>6949623</v>
      </c>
    </row>
    <row r="120" spans="1:6" ht="16.5" hidden="1">
      <c r="A120" s="6" t="s">
        <v>89</v>
      </c>
      <c r="B120" s="7" t="s">
        <v>23</v>
      </c>
      <c r="C120" s="8">
        <v>1318826</v>
      </c>
      <c r="D120" s="8">
        <v>3275777.8</v>
      </c>
      <c r="E120" s="8">
        <v>2652229</v>
      </c>
      <c r="F120" s="8">
        <v>6649956</v>
      </c>
    </row>
    <row r="121" spans="1:6" ht="16.5" hidden="1">
      <c r="A121" s="6" t="s">
        <v>90</v>
      </c>
      <c r="B121" s="7" t="s">
        <v>92</v>
      </c>
      <c r="C121" s="8">
        <v>1267465</v>
      </c>
      <c r="D121" s="8">
        <v>3274440.3</v>
      </c>
      <c r="E121" s="8">
        <v>3751578</v>
      </c>
      <c r="F121" s="8">
        <v>7006648</v>
      </c>
    </row>
    <row r="122" spans="1:6" ht="16.5" hidden="1">
      <c r="A122" s="6" t="s">
        <v>91</v>
      </c>
      <c r="B122" s="7" t="s">
        <v>93</v>
      </c>
      <c r="C122" s="8">
        <v>1321266</v>
      </c>
      <c r="D122" s="8">
        <v>3461518.9</v>
      </c>
      <c r="E122" s="8">
        <v>3663190</v>
      </c>
      <c r="F122" s="8">
        <v>6923622</v>
      </c>
    </row>
    <row r="123" spans="1:6" ht="16.5" hidden="1">
      <c r="A123" s="6" t="s">
        <v>94</v>
      </c>
      <c r="B123" s="7" t="s">
        <v>95</v>
      </c>
      <c r="C123" s="8">
        <v>1174644</v>
      </c>
      <c r="D123" s="8">
        <v>3073344.3</v>
      </c>
      <c r="E123" s="8">
        <v>2731229</v>
      </c>
      <c r="F123" s="8">
        <v>6046369</v>
      </c>
    </row>
    <row r="124" spans="1:6" ht="16.5" hidden="1">
      <c r="A124" s="6" t="s">
        <v>96</v>
      </c>
      <c r="B124" s="7" t="s">
        <v>97</v>
      </c>
      <c r="C124" s="8">
        <v>1021041</v>
      </c>
      <c r="D124" s="8">
        <v>2383244.8</v>
      </c>
      <c r="E124" s="8">
        <v>2961569</v>
      </c>
      <c r="F124" s="8">
        <v>5962767</v>
      </c>
    </row>
    <row r="125" spans="1:6" ht="16.5" hidden="1">
      <c r="A125" s="6" t="s">
        <v>98</v>
      </c>
      <c r="B125" s="7" t="s">
        <v>99</v>
      </c>
      <c r="C125" s="8">
        <v>1252864</v>
      </c>
      <c r="D125" s="8">
        <v>2876913</v>
      </c>
      <c r="E125" s="8">
        <v>2924393</v>
      </c>
      <c r="F125" s="8">
        <v>5906200</v>
      </c>
    </row>
    <row r="126" spans="1:6" ht="16.5" hidden="1">
      <c r="A126" s="6" t="s">
        <v>100</v>
      </c>
      <c r="B126" s="7" t="s">
        <v>101</v>
      </c>
      <c r="C126" s="8">
        <v>1188383</v>
      </c>
      <c r="D126" s="8">
        <v>3048348.3</v>
      </c>
      <c r="E126" s="8">
        <v>2857794</v>
      </c>
      <c r="F126" s="8">
        <v>6353935</v>
      </c>
    </row>
    <row r="127" spans="1:6" ht="16.5">
      <c r="A127" s="6" t="s">
        <v>102</v>
      </c>
      <c r="B127" s="7" t="s">
        <v>103</v>
      </c>
      <c r="C127" s="11">
        <f>SUM(C128:C139)</f>
        <v>12133725</v>
      </c>
      <c r="D127" s="11">
        <f>SUM(D128:D139)</f>
        <v>25849193.900000002</v>
      </c>
      <c r="E127" s="11">
        <f>SUM(E128:E139)</f>
        <v>21806803</v>
      </c>
      <c r="F127" s="11">
        <f>SUM(F128:F139)</f>
        <v>56065499</v>
      </c>
    </row>
    <row r="128" spans="1:6" ht="16.5" hidden="1">
      <c r="A128" s="6" t="s">
        <v>109</v>
      </c>
      <c r="B128" s="7" t="s">
        <v>14</v>
      </c>
      <c r="C128" s="8">
        <v>1201691</v>
      </c>
      <c r="D128" s="8">
        <v>3144246.4</v>
      </c>
      <c r="E128" s="8">
        <v>2101265</v>
      </c>
      <c r="F128" s="8">
        <v>5756617</v>
      </c>
    </row>
    <row r="129" spans="1:6" ht="16.5" hidden="1">
      <c r="A129" s="6" t="s">
        <v>38</v>
      </c>
      <c r="B129" s="7" t="s">
        <v>56</v>
      </c>
      <c r="C129" s="8">
        <v>866721</v>
      </c>
      <c r="D129" s="8">
        <v>2199074.3</v>
      </c>
      <c r="E129" s="8">
        <v>1631559</v>
      </c>
      <c r="F129" s="8">
        <v>5029739</v>
      </c>
    </row>
    <row r="130" spans="1:6" ht="16.5" hidden="1">
      <c r="A130" s="6" t="s">
        <v>86</v>
      </c>
      <c r="B130" s="7" t="s">
        <v>87</v>
      </c>
      <c r="C130" s="8">
        <v>1131569</v>
      </c>
      <c r="D130" s="8">
        <v>2429022.5</v>
      </c>
      <c r="E130" s="8">
        <v>1555643</v>
      </c>
      <c r="F130" s="8">
        <v>4603171</v>
      </c>
    </row>
    <row r="131" spans="1:6" ht="16.5" hidden="1">
      <c r="A131" s="6" t="s">
        <v>88</v>
      </c>
      <c r="B131" s="7" t="s">
        <v>58</v>
      </c>
      <c r="C131" s="8">
        <v>987846</v>
      </c>
      <c r="D131" s="8">
        <v>2168899.0999999996</v>
      </c>
      <c r="E131" s="8">
        <v>1786336</v>
      </c>
      <c r="F131" s="8">
        <v>4942426</v>
      </c>
    </row>
    <row r="132" spans="1:6" ht="16.5" hidden="1">
      <c r="A132" s="6" t="s">
        <v>113</v>
      </c>
      <c r="B132" s="7" t="s">
        <v>21</v>
      </c>
      <c r="C132" s="13">
        <v>913637</v>
      </c>
      <c r="D132" s="8">
        <v>1853027.4</v>
      </c>
      <c r="E132" s="8">
        <v>1886924</v>
      </c>
      <c r="F132" s="8">
        <v>4695905</v>
      </c>
    </row>
    <row r="133" spans="1:6" ht="16.5" hidden="1">
      <c r="A133" s="6" t="s">
        <v>89</v>
      </c>
      <c r="B133" s="7" t="s">
        <v>116</v>
      </c>
      <c r="C133" s="13">
        <v>944421</v>
      </c>
      <c r="D133" s="8">
        <v>2100261.9</v>
      </c>
      <c r="E133" s="8">
        <v>1855848</v>
      </c>
      <c r="F133" s="8">
        <v>4548329</v>
      </c>
    </row>
    <row r="134" spans="1:6" ht="16.5" hidden="1">
      <c r="A134" s="6" t="s">
        <v>105</v>
      </c>
      <c r="B134" s="7" t="s">
        <v>92</v>
      </c>
      <c r="C134" s="13">
        <v>1180428</v>
      </c>
      <c r="D134" s="8">
        <v>2425344.9</v>
      </c>
      <c r="E134" s="8">
        <v>2021301</v>
      </c>
      <c r="F134" s="8">
        <v>4628780</v>
      </c>
    </row>
    <row r="135" spans="1:6" ht="16.5" hidden="1">
      <c r="A135" s="6" t="s">
        <v>106</v>
      </c>
      <c r="B135" s="7" t="s">
        <v>27</v>
      </c>
      <c r="C135" s="13">
        <v>1347131</v>
      </c>
      <c r="D135" s="8">
        <v>2103385.8</v>
      </c>
      <c r="E135" s="8">
        <v>2066199</v>
      </c>
      <c r="F135" s="8">
        <v>4663981</v>
      </c>
    </row>
    <row r="136" spans="1:10" ht="16.5" hidden="1">
      <c r="A136" s="6" t="s">
        <v>94</v>
      </c>
      <c r="B136" s="7" t="s">
        <v>29</v>
      </c>
      <c r="C136" s="13">
        <v>1181120</v>
      </c>
      <c r="D136" s="8">
        <v>2035170</v>
      </c>
      <c r="E136" s="8">
        <v>2127075</v>
      </c>
      <c r="F136" s="8">
        <v>4685859</v>
      </c>
      <c r="I136" s="18"/>
      <c r="J136" s="18"/>
    </row>
    <row r="137" spans="1:6" ht="16.5" hidden="1">
      <c r="A137" s="6" t="s">
        <v>107</v>
      </c>
      <c r="B137" s="7" t="s">
        <v>31</v>
      </c>
      <c r="C137" s="13">
        <v>913943</v>
      </c>
      <c r="D137" s="8">
        <v>1863602.1</v>
      </c>
      <c r="E137" s="8">
        <v>1771603</v>
      </c>
      <c r="F137" s="8">
        <v>4410065</v>
      </c>
    </row>
    <row r="138" spans="1:6" ht="16.5" hidden="1">
      <c r="A138" s="6" t="s">
        <v>108</v>
      </c>
      <c r="B138" s="7" t="s">
        <v>33</v>
      </c>
      <c r="C138" s="13">
        <v>691252</v>
      </c>
      <c r="D138" s="8">
        <v>1846133.1</v>
      </c>
      <c r="E138" s="8">
        <v>1349557</v>
      </c>
      <c r="F138" s="8">
        <v>3966908</v>
      </c>
    </row>
    <row r="139" spans="1:6" ht="16.5" hidden="1">
      <c r="A139" s="6" t="s">
        <v>100</v>
      </c>
      <c r="B139" s="7" t="s">
        <v>35</v>
      </c>
      <c r="C139" s="13">
        <v>773966</v>
      </c>
      <c r="D139" s="8">
        <v>1681026.4</v>
      </c>
      <c r="E139" s="8">
        <v>1653493</v>
      </c>
      <c r="F139" s="8">
        <v>4133719</v>
      </c>
    </row>
    <row r="140" spans="1:6" ht="16.5">
      <c r="A140" s="6" t="s">
        <v>110</v>
      </c>
      <c r="B140" s="7" t="s">
        <v>111</v>
      </c>
      <c r="C140" s="11">
        <f>SUM(C141:C152)</f>
        <v>15117195</v>
      </c>
      <c r="D140" s="11">
        <f>SUM(D141:D152)</f>
        <v>21986369.266666673</v>
      </c>
      <c r="E140" s="11">
        <f>SUM(E141:E152)</f>
        <v>25187929</v>
      </c>
      <c r="F140" s="11">
        <f>SUM(F141:F152)</f>
        <v>45611891</v>
      </c>
    </row>
    <row r="141" spans="1:6" ht="16.5">
      <c r="A141" s="6" t="s">
        <v>109</v>
      </c>
      <c r="B141" s="7" t="s">
        <v>14</v>
      </c>
      <c r="C141" s="13">
        <v>841974</v>
      </c>
      <c r="D141" s="8">
        <v>1823341.4833333327</v>
      </c>
      <c r="E141" s="8">
        <v>1719277</v>
      </c>
      <c r="F141" s="8">
        <v>4102154</v>
      </c>
    </row>
    <row r="142" spans="1:6" ht="16.5">
      <c r="A142" s="6" t="s">
        <v>51</v>
      </c>
      <c r="B142" s="7" t="s">
        <v>15</v>
      </c>
      <c r="C142" s="13">
        <v>591413</v>
      </c>
      <c r="D142" s="8">
        <v>1396727.916666667</v>
      </c>
      <c r="E142" s="8">
        <v>1454333</v>
      </c>
      <c r="F142" s="8">
        <v>3743397</v>
      </c>
    </row>
    <row r="143" spans="1:6" ht="16.5">
      <c r="A143" s="6" t="s">
        <v>104</v>
      </c>
      <c r="B143" s="7" t="s">
        <v>17</v>
      </c>
      <c r="C143" s="13">
        <v>840208</v>
      </c>
      <c r="D143" s="8">
        <v>1942166.11666667</v>
      </c>
      <c r="E143" s="8">
        <v>1582441</v>
      </c>
      <c r="F143" s="8">
        <v>3650093</v>
      </c>
    </row>
    <row r="144" spans="1:11" ht="16.5">
      <c r="A144" s="6" t="s">
        <v>112</v>
      </c>
      <c r="B144" s="7" t="s">
        <v>19</v>
      </c>
      <c r="C144" s="13">
        <v>849753</v>
      </c>
      <c r="D144" s="8">
        <v>1655517</v>
      </c>
      <c r="E144" s="8">
        <v>1704098</v>
      </c>
      <c r="F144" s="8">
        <v>3930841</v>
      </c>
      <c r="K144" s="19"/>
    </row>
    <row r="145" spans="1:6" ht="16.5">
      <c r="A145" s="6" t="s">
        <v>113</v>
      </c>
      <c r="B145" s="7" t="s">
        <v>21</v>
      </c>
      <c r="C145" s="13">
        <v>893589</v>
      </c>
      <c r="D145" s="8">
        <v>1740505.983333333</v>
      </c>
      <c r="E145" s="8">
        <v>1750324</v>
      </c>
      <c r="F145" s="8">
        <v>3682186</v>
      </c>
    </row>
    <row r="146" spans="1:9" ht="16.5">
      <c r="A146" s="6" t="s">
        <v>114</v>
      </c>
      <c r="B146" s="7" t="s">
        <v>115</v>
      </c>
      <c r="C146" s="13">
        <v>1511043</v>
      </c>
      <c r="D146" s="8">
        <v>1639982.9</v>
      </c>
      <c r="E146" s="8">
        <v>2549671</v>
      </c>
      <c r="F146" s="8">
        <v>3903408</v>
      </c>
      <c r="I146" s="20"/>
    </row>
    <row r="147" spans="1:6" ht="16.5">
      <c r="A147" s="6" t="s">
        <v>105</v>
      </c>
      <c r="B147" s="7" t="s">
        <v>92</v>
      </c>
      <c r="C147" s="8">
        <v>2584023</v>
      </c>
      <c r="D147" s="8">
        <v>2282892</v>
      </c>
      <c r="E147" s="8">
        <v>3413675</v>
      </c>
      <c r="F147" s="8">
        <v>4280442</v>
      </c>
    </row>
    <row r="148" spans="1:6" ht="16.5">
      <c r="A148" s="6" t="s">
        <v>106</v>
      </c>
      <c r="B148" s="7" t="s">
        <v>27</v>
      </c>
      <c r="C148" s="13">
        <v>3468355</v>
      </c>
      <c r="D148" s="8">
        <v>3074789.15</v>
      </c>
      <c r="E148" s="8">
        <v>4306494</v>
      </c>
      <c r="F148" s="8">
        <v>4854736</v>
      </c>
    </row>
    <row r="149" spans="1:6" ht="16.5">
      <c r="A149" s="6" t="s">
        <v>94</v>
      </c>
      <c r="B149" s="7" t="s">
        <v>95</v>
      </c>
      <c r="C149" s="8">
        <v>1393211</v>
      </c>
      <c r="D149" s="8">
        <v>1939893</v>
      </c>
      <c r="E149" s="8">
        <v>2068033</v>
      </c>
      <c r="F149" s="8">
        <v>3588793</v>
      </c>
    </row>
    <row r="150" spans="1:6" ht="16.5">
      <c r="A150" s="6" t="s">
        <v>107</v>
      </c>
      <c r="B150" s="7" t="s">
        <v>31</v>
      </c>
      <c r="C150" s="8">
        <v>667278</v>
      </c>
      <c r="D150" s="8">
        <v>1590975.55</v>
      </c>
      <c r="E150" s="8">
        <v>1553117</v>
      </c>
      <c r="F150" s="8">
        <v>3241991</v>
      </c>
    </row>
    <row r="151" spans="1:6" ht="16.5">
      <c r="A151" s="6" t="s">
        <v>108</v>
      </c>
      <c r="B151" s="7" t="s">
        <v>33</v>
      </c>
      <c r="C151" s="8">
        <v>852014</v>
      </c>
      <c r="D151" s="8">
        <v>1495914.1</v>
      </c>
      <c r="E151" s="8">
        <v>1823854</v>
      </c>
      <c r="F151" s="8">
        <v>3386917</v>
      </c>
    </row>
    <row r="152" spans="1:6" ht="16.5">
      <c r="A152" s="6" t="s">
        <v>100</v>
      </c>
      <c r="B152" s="7" t="s">
        <v>35</v>
      </c>
      <c r="C152" s="8">
        <v>624334</v>
      </c>
      <c r="D152" s="8">
        <v>1403664.066666667</v>
      </c>
      <c r="E152" s="8">
        <v>1262612</v>
      </c>
      <c r="F152" s="8">
        <v>3246933</v>
      </c>
    </row>
    <row r="153" spans="1:6" ht="16.5">
      <c r="A153" s="6" t="s">
        <v>117</v>
      </c>
      <c r="B153" s="7" t="s">
        <v>118</v>
      </c>
      <c r="C153" s="11"/>
      <c r="D153" s="11"/>
      <c r="E153" s="11"/>
      <c r="F153" s="11"/>
    </row>
    <row r="154" spans="1:6" ht="17.25" thickBot="1">
      <c r="A154" s="6" t="s">
        <v>109</v>
      </c>
      <c r="B154" s="7" t="s">
        <v>14</v>
      </c>
      <c r="C154" s="8">
        <v>775435</v>
      </c>
      <c r="D154" s="8">
        <v>1616815.2</v>
      </c>
      <c r="E154" s="8">
        <v>1217951</v>
      </c>
      <c r="F154" s="8">
        <v>3125936</v>
      </c>
    </row>
    <row r="155" spans="1:7" ht="27.75" customHeight="1">
      <c r="A155" s="43" t="s">
        <v>59</v>
      </c>
      <c r="B155" s="44"/>
      <c r="C155" s="21">
        <f>(C154-C152)/C152</f>
        <v>0.24201949597491088</v>
      </c>
      <c r="D155" s="21">
        <f>(D154-D152)/D152</f>
        <v>0.1518533803031027</v>
      </c>
      <c r="E155" s="21">
        <f>(E154-E152)/E152</f>
        <v>-0.035371911561112995</v>
      </c>
      <c r="F155" s="21">
        <f>(F154-F152)/F152</f>
        <v>-0.03726501285982803</v>
      </c>
      <c r="G155" s="22"/>
    </row>
    <row r="156" spans="1:7" ht="31.5" customHeight="1">
      <c r="A156" s="24" t="s">
        <v>36</v>
      </c>
      <c r="B156" s="25"/>
      <c r="C156" s="15">
        <f>(C154-C141)/C141</f>
        <v>-0.0790273808929967</v>
      </c>
      <c r="D156" s="15">
        <f>(D154-D141)/D141</f>
        <v>-0.11326802204695784</v>
      </c>
      <c r="E156" s="15">
        <f>(E154-E141)/E141</f>
        <v>-0.2915911746623726</v>
      </c>
      <c r="F156" s="15">
        <f>(F152-F139)/F139</f>
        <v>-0.21452498343501336</v>
      </c>
      <c r="G156" s="22"/>
    </row>
    <row r="157" spans="1:7" ht="42.75" customHeight="1" thickBot="1">
      <c r="A157" s="26" t="s">
        <v>83</v>
      </c>
      <c r="B157" s="27"/>
      <c r="C157" s="23">
        <f>(C154-C141)/(C141)</f>
        <v>-0.0790273808929967</v>
      </c>
      <c r="D157" s="23">
        <f>(D154-D141)/(D141)</f>
        <v>-0.11326802204695784</v>
      </c>
      <c r="E157" s="23">
        <f>(E154-E141)/(E141)</f>
        <v>-0.2915911746623726</v>
      </c>
      <c r="F157" s="23">
        <f>(F154-F141)/(F141)</f>
        <v>-0.23797692626849212</v>
      </c>
      <c r="G157" s="14"/>
    </row>
    <row r="158" spans="1:6" ht="16.5">
      <c r="A158" s="28" t="s">
        <v>84</v>
      </c>
      <c r="B158" s="28"/>
      <c r="C158" s="28"/>
      <c r="D158" s="28"/>
      <c r="E158" s="28"/>
      <c r="F158" s="28"/>
    </row>
    <row r="159" spans="1:6" ht="16.5">
      <c r="A159" s="29" t="s">
        <v>37</v>
      </c>
      <c r="B159" s="30"/>
      <c r="C159" s="30"/>
      <c r="D159" s="30"/>
      <c r="E159" s="30"/>
      <c r="F159" s="30"/>
    </row>
    <row r="160" spans="1:6" ht="16.5">
      <c r="A160" s="31"/>
      <c r="B160" s="32"/>
      <c r="C160" s="32"/>
      <c r="D160" s="32"/>
      <c r="E160" s="32"/>
      <c r="F160" s="32"/>
    </row>
  </sheetData>
  <sheetProtection/>
  <mergeCells count="11">
    <mergeCell ref="A156:B156"/>
    <mergeCell ref="A157:B157"/>
    <mergeCell ref="A159:F159"/>
    <mergeCell ref="A160:F160"/>
    <mergeCell ref="A155:B155"/>
    <mergeCell ref="A158:F158"/>
    <mergeCell ref="A1:F1"/>
    <mergeCell ref="A2:F2"/>
    <mergeCell ref="A4:B5"/>
    <mergeCell ref="C4:D4"/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國家通訊傳播委員會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</dc:creator>
  <cp:keywords/>
  <dc:description/>
  <cp:lastModifiedBy>柯其佑(平臺)</cp:lastModifiedBy>
  <cp:lastPrinted>2019-02-23T09:29:00Z</cp:lastPrinted>
  <dcterms:created xsi:type="dcterms:W3CDTF">2007-01-26T07:24:14Z</dcterms:created>
  <dcterms:modified xsi:type="dcterms:W3CDTF">2023-02-20T03:30:10Z</dcterms:modified>
  <cp:category/>
  <cp:version/>
  <cp:contentType/>
  <cp:contentStatus/>
</cp:coreProperties>
</file>