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5" activeTab="11"/>
  </bookViews>
  <sheets>
    <sheet name="9501" sheetId="1" r:id="rId1"/>
    <sheet name="9502" sheetId="2" r:id="rId2"/>
    <sheet name="9503" sheetId="3" r:id="rId3"/>
    <sheet name="9504" sheetId="4" r:id="rId4"/>
    <sheet name="9505" sheetId="5" r:id="rId5"/>
    <sheet name="9506" sheetId="6" r:id="rId6"/>
    <sheet name="9507" sheetId="7" r:id="rId7"/>
    <sheet name="9508" sheetId="8" r:id="rId8"/>
    <sheet name="9509" sheetId="9" r:id="rId9"/>
    <sheet name="9510" sheetId="10" r:id="rId10"/>
    <sheet name="9511" sheetId="11" r:id="rId11"/>
    <sheet name="9512" sheetId="12" r:id="rId12"/>
  </sheets>
  <definedNames/>
  <calcPr fullCalcOnLoad="1"/>
</workbook>
</file>

<file path=xl/sharedStrings.xml><?xml version="1.0" encoding="utf-8"?>
<sst xmlns="http://schemas.openxmlformats.org/spreadsheetml/2006/main" count="420" uniqueCount="117">
  <si>
    <t>本月</t>
  </si>
  <si>
    <t>本年累計數</t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</si>
  <si>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</si>
  <si>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</si>
  <si>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</si>
  <si>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</si>
  <si>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</si>
  <si>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</si>
  <si>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</si>
  <si>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</si>
  <si>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</si>
  <si>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東信電訊股份有限公司</t>
  </si>
  <si>
    <t>泛亞電信股份有限公司</t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</si>
  <si>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</si>
  <si>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</si>
  <si>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</si>
  <si>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</si>
  <si>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</si>
  <si>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</si>
  <si>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</si>
  <si>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</si>
  <si>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</si>
  <si>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</si>
  <si>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</si>
  <si>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東信電訊股份有限公司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</si>
  <si>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</si>
  <si>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</si>
  <si>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</si>
  <si>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</si>
  <si>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</si>
  <si>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</si>
  <si>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</si>
  <si>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</si>
  <si>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</si>
  <si>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</si>
  <si>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</si>
  <si>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</si>
  <si>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</si>
  <si>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</si>
  <si>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</si>
  <si>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</si>
  <si>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</si>
  <si>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</si>
  <si>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</si>
  <si>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</si>
  <si>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</si>
  <si>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東信電訊股份有限公司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</si>
  <si>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</si>
  <si>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</si>
  <si>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</si>
  <si>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</si>
  <si>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</si>
  <si>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</si>
  <si>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</si>
  <si>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</si>
  <si>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</si>
  <si>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</si>
  <si>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</si>
  <si>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</si>
  <si>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</si>
  <si>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</si>
  <si>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</si>
  <si>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</si>
  <si>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東信電訊股份有限公司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</si>
  <si>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</si>
  <si>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</si>
  <si>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</si>
  <si>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</si>
  <si>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</si>
  <si>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</si>
  <si>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</si>
  <si>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</si>
  <si>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</si>
  <si>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</si>
  <si>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</si>
  <si>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</si>
  <si>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</si>
  <si>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</si>
  <si>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</si>
  <si>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</si>
  <si>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東信電訊股份有限公司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</si>
  <si>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</si>
  <si>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</si>
  <si>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</si>
  <si>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</si>
  <si>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</si>
  <si>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</si>
  <si>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</si>
  <si>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</si>
  <si>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</si>
  <si>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</si>
  <si>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</si>
  <si>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</si>
  <si>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</si>
  <si>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</si>
  <si>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</si>
  <si>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</si>
  <si>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東信電訊股份有限公司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</si>
  <si>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</si>
  <si>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</si>
  <si>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</si>
  <si>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</si>
  <si>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</si>
  <si>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</si>
  <si>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</si>
  <si>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月底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</si>
  <si>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</si>
  <si>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</si>
  <si>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</si>
  <si>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月底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</si>
  <si>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</si>
  <si>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月底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</si>
  <si>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</si>
  <si>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月底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</si>
  <si>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月底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</si>
  <si>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月底</t>
    </r>
  </si>
  <si>
    <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</si>
</sst>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42">
    <font>
      <sz val="12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1" sqref="F11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4" width="13.3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7" t="s">
        <v>13</v>
      </c>
      <c r="B1" s="18"/>
      <c r="C1" s="18"/>
      <c r="D1" s="18"/>
      <c r="E1" s="18"/>
      <c r="F1" s="18"/>
    </row>
    <row r="2" spans="1:6" ht="27.75" customHeight="1">
      <c r="A2" s="16" t="s">
        <v>105</v>
      </c>
      <c r="B2" s="16"/>
      <c r="C2" s="16"/>
      <c r="D2" s="16"/>
      <c r="E2" s="16"/>
      <c r="F2" s="16"/>
    </row>
    <row r="3" spans="1:6" ht="28.5" customHeight="1">
      <c r="A3" s="14" t="s">
        <v>14</v>
      </c>
      <c r="B3" s="14" t="s">
        <v>15</v>
      </c>
      <c r="C3" s="19" t="s">
        <v>32</v>
      </c>
      <c r="D3" s="15"/>
      <c r="E3" s="14" t="s">
        <v>16</v>
      </c>
      <c r="F3" s="15"/>
    </row>
    <row r="4" spans="1:6" ht="28.5" customHeight="1">
      <c r="A4" s="15"/>
      <c r="B4" s="15"/>
      <c r="C4" s="4" t="s">
        <v>17</v>
      </c>
      <c r="D4" s="4" t="s">
        <v>18</v>
      </c>
      <c r="E4" s="4" t="s">
        <v>17</v>
      </c>
      <c r="F4" s="4" t="s">
        <v>18</v>
      </c>
    </row>
    <row r="5" spans="1:6" ht="28.5" customHeight="1">
      <c r="A5" s="6" t="s">
        <v>19</v>
      </c>
      <c r="B5" s="7">
        <f>SUM(B6:B11)</f>
        <v>19811007</v>
      </c>
      <c r="C5" s="7">
        <f>SUM(C6:C11)</f>
        <v>2112309450</v>
      </c>
      <c r="D5" s="7">
        <f>C5</f>
        <v>2112309450</v>
      </c>
      <c r="E5" s="7">
        <f>SUM(E6:E11)</f>
        <v>16641016</v>
      </c>
      <c r="F5" s="7">
        <f>E5</f>
        <v>16641016</v>
      </c>
    </row>
    <row r="6" spans="1:6" ht="28.5" customHeight="1">
      <c r="A6" s="6" t="s">
        <v>20</v>
      </c>
      <c r="B6" s="7">
        <v>7869766</v>
      </c>
      <c r="C6" s="7">
        <v>704918205</v>
      </c>
      <c r="D6" s="7">
        <f aca="true" t="shared" si="0" ref="D6:D11">C6</f>
        <v>704918205</v>
      </c>
      <c r="E6" s="7">
        <v>5764985</v>
      </c>
      <c r="F6" s="7">
        <f aca="true" t="shared" si="1" ref="F6:F11">E6</f>
        <v>5764985</v>
      </c>
    </row>
    <row r="7" spans="1:6" ht="28.5" customHeight="1">
      <c r="A7" s="6" t="s">
        <v>21</v>
      </c>
      <c r="B7" s="7">
        <v>4469698</v>
      </c>
      <c r="C7" s="7">
        <v>490781767</v>
      </c>
      <c r="D7" s="7">
        <f t="shared" si="0"/>
        <v>490781767</v>
      </c>
      <c r="E7" s="7">
        <v>3833003</v>
      </c>
      <c r="F7" s="7">
        <f t="shared" si="1"/>
        <v>3833003</v>
      </c>
    </row>
    <row r="8" spans="1:6" ht="28.5" customHeight="1">
      <c r="A8" s="6" t="s">
        <v>22</v>
      </c>
      <c r="B8" s="7">
        <v>3951784</v>
      </c>
      <c r="C8" s="7">
        <v>425971838</v>
      </c>
      <c r="D8" s="7">
        <f t="shared" si="0"/>
        <v>425971838</v>
      </c>
      <c r="E8" s="7">
        <v>3561208</v>
      </c>
      <c r="F8" s="7">
        <f t="shared" si="1"/>
        <v>3561208</v>
      </c>
    </row>
    <row r="9" spans="1:6" ht="28.5" customHeight="1">
      <c r="A9" s="6" t="s">
        <v>23</v>
      </c>
      <c r="B9" s="7">
        <v>2091054</v>
      </c>
      <c r="C9" s="7">
        <v>355987689</v>
      </c>
      <c r="D9" s="7">
        <f t="shared" si="0"/>
        <v>355987689</v>
      </c>
      <c r="E9" s="7">
        <v>2277474</v>
      </c>
      <c r="F9" s="7">
        <f t="shared" si="1"/>
        <v>2277474</v>
      </c>
    </row>
    <row r="10" spans="1:6" ht="28.5" customHeight="1">
      <c r="A10" s="6" t="s">
        <v>24</v>
      </c>
      <c r="B10" s="7">
        <v>456560</v>
      </c>
      <c r="C10" s="7">
        <v>49427951</v>
      </c>
      <c r="D10" s="7">
        <f t="shared" si="0"/>
        <v>49427951</v>
      </c>
      <c r="E10" s="7">
        <v>431269</v>
      </c>
      <c r="F10" s="7">
        <f t="shared" si="1"/>
        <v>431269</v>
      </c>
    </row>
    <row r="11" spans="1:6" ht="28.5" customHeight="1">
      <c r="A11" s="6" t="s">
        <v>25</v>
      </c>
      <c r="B11" s="7">
        <v>972145</v>
      </c>
      <c r="C11" s="7">
        <v>85222000</v>
      </c>
      <c r="D11" s="7">
        <f t="shared" si="0"/>
        <v>85222000</v>
      </c>
      <c r="E11" s="7">
        <v>773077</v>
      </c>
      <c r="F11" s="7">
        <f t="shared" si="1"/>
        <v>773077</v>
      </c>
    </row>
    <row r="13" spans="1:6" ht="28.5" customHeight="1">
      <c r="A13" s="17" t="s">
        <v>26</v>
      </c>
      <c r="B13" s="18"/>
      <c r="C13" s="18"/>
      <c r="D13" s="18"/>
      <c r="E13" s="18"/>
      <c r="F13" s="18"/>
    </row>
    <row r="14" spans="1:6" ht="28.5" customHeight="1">
      <c r="A14" s="14" t="s">
        <v>27</v>
      </c>
      <c r="B14" s="14" t="s">
        <v>15</v>
      </c>
      <c r="C14" s="19" t="s">
        <v>32</v>
      </c>
      <c r="D14" s="15"/>
      <c r="E14" s="14" t="s">
        <v>16</v>
      </c>
      <c r="F14" s="15"/>
    </row>
    <row r="15" spans="1:6" ht="28.5" customHeight="1">
      <c r="A15" s="15"/>
      <c r="B15" s="15"/>
      <c r="C15" s="4" t="s">
        <v>17</v>
      </c>
      <c r="D15" s="4" t="s">
        <v>18</v>
      </c>
      <c r="E15" s="4" t="s">
        <v>17</v>
      </c>
      <c r="F15" s="4" t="s">
        <v>18</v>
      </c>
    </row>
    <row r="16" spans="1:6" ht="28.5" customHeight="1">
      <c r="A16" s="5">
        <v>5</v>
      </c>
      <c r="B16" s="7">
        <v>1457476</v>
      </c>
      <c r="C16" s="8">
        <v>319136069</v>
      </c>
      <c r="D16" s="8">
        <f>C16</f>
        <v>319136069</v>
      </c>
      <c r="E16" s="7">
        <v>1436413</v>
      </c>
      <c r="F16" s="7">
        <f>E16</f>
        <v>1436413</v>
      </c>
    </row>
    <row r="18" spans="1:6" ht="28.5" customHeight="1">
      <c r="A18" s="17" t="s">
        <v>28</v>
      </c>
      <c r="B18" s="18"/>
      <c r="C18" s="18"/>
      <c r="D18" s="18"/>
      <c r="E18" s="18"/>
      <c r="F18" s="18"/>
    </row>
    <row r="19" spans="1:6" ht="28.5" customHeight="1">
      <c r="A19" s="19" t="s">
        <v>27</v>
      </c>
      <c r="B19" s="14" t="s">
        <v>15</v>
      </c>
      <c r="C19" s="19" t="s">
        <v>32</v>
      </c>
      <c r="D19" s="15"/>
      <c r="E19" s="14" t="s">
        <v>16</v>
      </c>
      <c r="F19" s="15"/>
    </row>
    <row r="20" spans="1:6" ht="28.5" customHeight="1">
      <c r="A20" s="15"/>
      <c r="B20" s="15"/>
      <c r="C20" s="4" t="s">
        <v>17</v>
      </c>
      <c r="D20" s="4" t="s">
        <v>18</v>
      </c>
      <c r="E20" s="4" t="s">
        <v>17</v>
      </c>
      <c r="F20" s="4" t="s">
        <v>18</v>
      </c>
    </row>
    <row r="21" spans="1:6" ht="28.5" customHeight="1">
      <c r="A21" s="4">
        <v>2</v>
      </c>
      <c r="B21" s="7">
        <v>1057676</v>
      </c>
      <c r="C21" s="8">
        <v>92013314</v>
      </c>
      <c r="D21" s="8">
        <f>C21</f>
        <v>92013314</v>
      </c>
      <c r="E21" s="7">
        <v>503956</v>
      </c>
      <c r="F21" s="7">
        <f>E21</f>
        <v>503956</v>
      </c>
    </row>
  </sheetData>
  <sheetProtection/>
  <mergeCells count="16">
    <mergeCell ref="A14:A15"/>
    <mergeCell ref="B14:B15"/>
    <mergeCell ref="C14:D14"/>
    <mergeCell ref="E14:F14"/>
    <mergeCell ref="A18:F18"/>
    <mergeCell ref="A19:A20"/>
    <mergeCell ref="B19:B20"/>
    <mergeCell ref="C19:D19"/>
    <mergeCell ref="E19:F19"/>
    <mergeCell ref="E3:F3"/>
    <mergeCell ref="A2:F2"/>
    <mergeCell ref="A1:F1"/>
    <mergeCell ref="A13:F13"/>
    <mergeCell ref="A3:A4"/>
    <mergeCell ref="B3:B4"/>
    <mergeCell ref="C3:D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1" sqref="F11"/>
    </sheetView>
  </sheetViews>
  <sheetFormatPr defaultColWidth="9.00390625" defaultRowHeight="16.5"/>
  <cols>
    <col min="1" max="1" width="31.625" style="1" bestFit="1" customWidth="1"/>
    <col min="2" max="2" width="10.875" style="2" customWidth="1"/>
    <col min="3" max="3" width="13.50390625" style="2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68</v>
      </c>
      <c r="B1" s="18"/>
      <c r="C1" s="18"/>
      <c r="D1" s="18"/>
      <c r="E1" s="18"/>
      <c r="F1" s="18"/>
    </row>
    <row r="2" spans="1:6" ht="28.5" customHeight="1">
      <c r="A2" s="16" t="s">
        <v>114</v>
      </c>
      <c r="B2" s="16"/>
      <c r="C2" s="16"/>
      <c r="D2" s="16"/>
      <c r="E2" s="16"/>
      <c r="F2" s="16"/>
    </row>
    <row r="3" spans="1:6" ht="28.5" customHeight="1">
      <c r="A3" s="14" t="s">
        <v>69</v>
      </c>
      <c r="B3" s="14" t="s">
        <v>70</v>
      </c>
      <c r="C3" s="19" t="s">
        <v>71</v>
      </c>
      <c r="D3" s="15"/>
      <c r="E3" s="14" t="s">
        <v>72</v>
      </c>
      <c r="F3" s="15"/>
    </row>
    <row r="4" spans="1:6" ht="28.5" customHeight="1">
      <c r="A4" s="15"/>
      <c r="B4" s="15"/>
      <c r="C4" s="4" t="s">
        <v>73</v>
      </c>
      <c r="D4" s="4" t="s">
        <v>74</v>
      </c>
      <c r="E4" s="4" t="s">
        <v>73</v>
      </c>
      <c r="F4" s="4" t="s">
        <v>74</v>
      </c>
    </row>
    <row r="5" spans="1:6" ht="28.5" customHeight="1">
      <c r="A5" s="6" t="s">
        <v>75</v>
      </c>
      <c r="B5" s="7">
        <f>SUM(B6:B11)</f>
        <v>18813555</v>
      </c>
      <c r="C5" s="7">
        <f>SUM(C6:C11)</f>
        <v>1894774566</v>
      </c>
      <c r="D5" s="8">
        <f>C5+'9509'!D5</f>
        <v>20001652607</v>
      </c>
      <c r="E5" s="7">
        <f>SUM(E6:E11)</f>
        <v>14838648</v>
      </c>
      <c r="F5" s="7">
        <f>E5+'9509'!F5</f>
        <v>156227809</v>
      </c>
    </row>
    <row r="6" spans="1:6" ht="28.5" customHeight="1">
      <c r="A6" s="6" t="s">
        <v>76</v>
      </c>
      <c r="B6" s="7">
        <v>7771646</v>
      </c>
      <c r="C6" s="8">
        <v>651657147</v>
      </c>
      <c r="D6" s="8">
        <f>C6+'9509'!D6</f>
        <v>6925796915</v>
      </c>
      <c r="E6" s="7">
        <v>5275011</v>
      </c>
      <c r="F6" s="7">
        <f>E6+'9509'!F6</f>
        <v>55742177</v>
      </c>
    </row>
    <row r="7" spans="1:6" ht="28.5" customHeight="1">
      <c r="A7" s="6" t="s">
        <v>77</v>
      </c>
      <c r="B7" s="7">
        <v>4376040</v>
      </c>
      <c r="C7" s="8">
        <v>462356046</v>
      </c>
      <c r="D7" s="8">
        <f>C7+'9509'!D7</f>
        <v>4628289246</v>
      </c>
      <c r="E7" s="7">
        <v>3565057</v>
      </c>
      <c r="F7" s="7">
        <f>E7+'9509'!F7</f>
        <v>35982723</v>
      </c>
    </row>
    <row r="8" spans="1:6" ht="28.5" customHeight="1">
      <c r="A8" s="6" t="s">
        <v>78</v>
      </c>
      <c r="B8" s="7">
        <v>3577585</v>
      </c>
      <c r="C8" s="8">
        <v>380870741</v>
      </c>
      <c r="D8" s="8">
        <f>C8+'9509'!D8</f>
        <v>4018844610</v>
      </c>
      <c r="E8" s="7">
        <v>3071898</v>
      </c>
      <c r="F8" s="7">
        <f>E8+'9509'!F8</f>
        <v>32918029</v>
      </c>
    </row>
    <row r="9" spans="1:6" ht="28.5" customHeight="1">
      <c r="A9" s="6" t="s">
        <v>79</v>
      </c>
      <c r="B9" s="7">
        <v>1878317</v>
      </c>
      <c r="C9" s="8">
        <v>294016127</v>
      </c>
      <c r="D9" s="8">
        <f>C9+'9509'!D9</f>
        <v>3228532350</v>
      </c>
      <c r="E9" s="7">
        <v>1960563</v>
      </c>
      <c r="F9" s="7">
        <f>E9+'9509'!F9</f>
        <v>21044051</v>
      </c>
    </row>
    <row r="10" spans="1:6" ht="28.5" customHeight="1">
      <c r="A10" s="6" t="s">
        <v>80</v>
      </c>
      <c r="B10" s="7">
        <v>371747</v>
      </c>
      <c r="C10" s="8">
        <v>39739527</v>
      </c>
      <c r="D10" s="8">
        <f>C10+'9509'!D10</f>
        <v>445262868</v>
      </c>
      <c r="E10" s="7">
        <v>353088</v>
      </c>
      <c r="F10" s="7">
        <f>E10+'9509'!F10</f>
        <v>3764374</v>
      </c>
    </row>
    <row r="11" spans="1:6" ht="28.5" customHeight="1">
      <c r="A11" s="6" t="s">
        <v>81</v>
      </c>
      <c r="B11" s="7">
        <v>838220</v>
      </c>
      <c r="C11" s="8">
        <v>66134978</v>
      </c>
      <c r="D11" s="8">
        <f>C11+'9509'!D11</f>
        <v>754926618</v>
      </c>
      <c r="E11" s="7">
        <v>613031</v>
      </c>
      <c r="F11" s="7">
        <f>E11+'9509'!F11</f>
        <v>6776455</v>
      </c>
    </row>
    <row r="13" spans="1:9" ht="28.5" customHeight="1">
      <c r="A13" s="17" t="s">
        <v>82</v>
      </c>
      <c r="B13" s="18"/>
      <c r="C13" s="18"/>
      <c r="D13" s="18"/>
      <c r="E13" s="18"/>
      <c r="F13" s="18"/>
      <c r="I13" s="10"/>
    </row>
    <row r="14" spans="1:9" ht="28.5" customHeight="1">
      <c r="A14" s="14" t="s">
        <v>83</v>
      </c>
      <c r="B14" s="14" t="s">
        <v>70</v>
      </c>
      <c r="C14" s="19" t="s">
        <v>71</v>
      </c>
      <c r="D14" s="15"/>
      <c r="E14" s="14" t="s">
        <v>72</v>
      </c>
      <c r="F14" s="15"/>
      <c r="I14" s="10"/>
    </row>
    <row r="15" spans="1:9" ht="28.5" customHeight="1">
      <c r="A15" s="15"/>
      <c r="B15" s="15"/>
      <c r="C15" s="4" t="s">
        <v>73</v>
      </c>
      <c r="D15" s="4" t="s">
        <v>74</v>
      </c>
      <c r="E15" s="4" t="s">
        <v>73</v>
      </c>
      <c r="F15" s="4" t="s">
        <v>74</v>
      </c>
      <c r="I15" s="10"/>
    </row>
    <row r="16" spans="1:9" ht="28.5" customHeight="1">
      <c r="A16" s="5">
        <v>5</v>
      </c>
      <c r="B16" s="12">
        <v>2882728</v>
      </c>
      <c r="C16" s="13">
        <v>509430125</v>
      </c>
      <c r="D16" s="13">
        <f>C16+'9509'!D16</f>
        <v>4519434394</v>
      </c>
      <c r="E16" s="9">
        <v>2822353</v>
      </c>
      <c r="F16" s="7">
        <f>E16+'9509'!F16</f>
        <v>21014495</v>
      </c>
      <c r="I16" s="10"/>
    </row>
    <row r="18" spans="1:6" ht="28.5" customHeight="1">
      <c r="A18" s="17" t="s">
        <v>84</v>
      </c>
      <c r="B18" s="18"/>
      <c r="C18" s="18"/>
      <c r="D18" s="18"/>
      <c r="E18" s="18"/>
      <c r="F18" s="18"/>
    </row>
    <row r="19" spans="1:6" ht="28.5" customHeight="1">
      <c r="A19" s="14" t="s">
        <v>83</v>
      </c>
      <c r="B19" s="20" t="s">
        <v>70</v>
      </c>
      <c r="C19" s="19" t="s">
        <v>71</v>
      </c>
      <c r="D19" s="15"/>
      <c r="E19" s="14" t="s">
        <v>72</v>
      </c>
      <c r="F19" s="15"/>
    </row>
    <row r="20" spans="1:6" ht="28.5" customHeight="1">
      <c r="A20" s="15"/>
      <c r="B20" s="21"/>
      <c r="C20" s="4" t="s">
        <v>73</v>
      </c>
      <c r="D20" s="4" t="s">
        <v>74</v>
      </c>
      <c r="E20" s="4" t="s">
        <v>73</v>
      </c>
      <c r="F20" s="4" t="s">
        <v>74</v>
      </c>
    </row>
    <row r="21" spans="1:6" ht="28.5" customHeight="1">
      <c r="A21" s="4">
        <v>2</v>
      </c>
      <c r="B21" s="9">
        <v>1330974</v>
      </c>
      <c r="C21" s="8">
        <v>84950802</v>
      </c>
      <c r="D21" s="8">
        <f>C21+'9509'!D21</f>
        <v>882150190</v>
      </c>
      <c r="E21" s="9">
        <v>476261</v>
      </c>
      <c r="F21" s="9">
        <f>E21+'9509'!F21</f>
        <v>4893339</v>
      </c>
    </row>
  </sheetData>
  <sheetProtection/>
  <mergeCells count="16">
    <mergeCell ref="A2:F2"/>
    <mergeCell ref="A1:F1"/>
    <mergeCell ref="A3:A4"/>
    <mergeCell ref="B3:B4"/>
    <mergeCell ref="C3:D3"/>
    <mergeCell ref="E3:F3"/>
    <mergeCell ref="A18:F18"/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21" sqref="F21"/>
    </sheetView>
  </sheetViews>
  <sheetFormatPr defaultColWidth="9.00390625" defaultRowHeight="16.5"/>
  <cols>
    <col min="1" max="1" width="31.625" style="1" bestFit="1" customWidth="1"/>
    <col min="2" max="2" width="10.875" style="2" customWidth="1"/>
    <col min="3" max="3" width="13.50390625" style="2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85</v>
      </c>
      <c r="B1" s="18"/>
      <c r="C1" s="18"/>
      <c r="D1" s="18"/>
      <c r="E1" s="18"/>
      <c r="F1" s="18"/>
    </row>
    <row r="2" spans="1:6" ht="28.5" customHeight="1">
      <c r="A2" s="16" t="s">
        <v>115</v>
      </c>
      <c r="B2" s="16"/>
      <c r="C2" s="16"/>
      <c r="D2" s="16"/>
      <c r="E2" s="16"/>
      <c r="F2" s="16"/>
    </row>
    <row r="3" spans="1:6" ht="28.5" customHeight="1">
      <c r="A3" s="14" t="s">
        <v>86</v>
      </c>
      <c r="B3" s="14" t="s">
        <v>87</v>
      </c>
      <c r="C3" s="19" t="s">
        <v>88</v>
      </c>
      <c r="D3" s="15"/>
      <c r="E3" s="14" t="s">
        <v>89</v>
      </c>
      <c r="F3" s="15"/>
    </row>
    <row r="4" spans="1:6" ht="28.5" customHeight="1">
      <c r="A4" s="15"/>
      <c r="B4" s="15"/>
      <c r="C4" s="4" t="s">
        <v>90</v>
      </c>
      <c r="D4" s="4" t="s">
        <v>91</v>
      </c>
      <c r="E4" s="4" t="s">
        <v>90</v>
      </c>
      <c r="F4" s="4" t="s">
        <v>91</v>
      </c>
    </row>
    <row r="5" spans="1:6" ht="28.5" customHeight="1">
      <c r="A5" s="6" t="s">
        <v>92</v>
      </c>
      <c r="B5" s="7">
        <f>SUM(B6:B11)</f>
        <v>18646974</v>
      </c>
      <c r="C5" s="7">
        <f>SUM(C6:C11)</f>
        <v>1842547018</v>
      </c>
      <c r="D5" s="8">
        <f>C5+'9510'!D5</f>
        <v>21844199625</v>
      </c>
      <c r="E5" s="7">
        <f>SUM(E6:E11)</f>
        <v>14469814</v>
      </c>
      <c r="F5" s="7">
        <f>E5+'9510'!F5</f>
        <v>170697623</v>
      </c>
    </row>
    <row r="6" spans="1:6" ht="28.5" customHeight="1">
      <c r="A6" s="6" t="s">
        <v>93</v>
      </c>
      <c r="B6" s="7">
        <v>7672988</v>
      </c>
      <c r="C6" s="8">
        <v>658445830</v>
      </c>
      <c r="D6" s="8">
        <f>C6+'9510'!D6</f>
        <v>7584242745</v>
      </c>
      <c r="E6" s="7">
        <v>5243667</v>
      </c>
      <c r="F6" s="7">
        <f>E6+'9510'!F6</f>
        <v>60985844</v>
      </c>
    </row>
    <row r="7" spans="1:6" ht="28.5" customHeight="1">
      <c r="A7" s="6" t="s">
        <v>94</v>
      </c>
      <c r="B7" s="7">
        <v>4364927</v>
      </c>
      <c r="C7" s="8">
        <v>443433066</v>
      </c>
      <c r="D7" s="8">
        <f>C7+'9510'!D7</f>
        <v>5071722312</v>
      </c>
      <c r="E7" s="7">
        <v>3387932</v>
      </c>
      <c r="F7" s="7">
        <f>E7+'9510'!F7</f>
        <v>39370655</v>
      </c>
    </row>
    <row r="8" spans="1:6" ht="28.5" customHeight="1">
      <c r="A8" s="6" t="s">
        <v>95</v>
      </c>
      <c r="B8" s="7">
        <v>3567050</v>
      </c>
      <c r="C8" s="8">
        <v>362956534</v>
      </c>
      <c r="D8" s="8">
        <f>C8+'9510'!D8</f>
        <v>4381801144</v>
      </c>
      <c r="E8" s="7">
        <v>3042797</v>
      </c>
      <c r="F8" s="7">
        <f>E8+'9510'!F8</f>
        <v>35960826</v>
      </c>
    </row>
    <row r="9" spans="1:6" ht="28.5" customHeight="1">
      <c r="A9" s="6" t="s">
        <v>96</v>
      </c>
      <c r="B9" s="7">
        <v>1856745</v>
      </c>
      <c r="C9" s="8">
        <v>279914924</v>
      </c>
      <c r="D9" s="8">
        <f>C9+'9510'!D9</f>
        <v>3508447274</v>
      </c>
      <c r="E9" s="7">
        <v>1905920</v>
      </c>
      <c r="F9" s="7">
        <f>E9+'9510'!F9</f>
        <v>22949971</v>
      </c>
    </row>
    <row r="10" spans="1:6" ht="28.5" customHeight="1">
      <c r="A10" s="6" t="s">
        <v>97</v>
      </c>
      <c r="B10" s="7">
        <v>362441</v>
      </c>
      <c r="C10" s="8">
        <v>37225296</v>
      </c>
      <c r="D10" s="8">
        <f>C10+'9510'!D10</f>
        <v>482488164</v>
      </c>
      <c r="E10" s="7">
        <v>314078</v>
      </c>
      <c r="F10" s="7">
        <f>E10+'9510'!F10</f>
        <v>4078452</v>
      </c>
    </row>
    <row r="11" spans="1:6" ht="28.5" customHeight="1">
      <c r="A11" s="6" t="s">
        <v>98</v>
      </c>
      <c r="B11" s="7">
        <v>822823</v>
      </c>
      <c r="C11" s="8">
        <v>60571368</v>
      </c>
      <c r="D11" s="8">
        <f>C11+'9510'!D11</f>
        <v>815497986</v>
      </c>
      <c r="E11" s="7">
        <v>575420</v>
      </c>
      <c r="F11" s="7">
        <f>E11+'9510'!F11</f>
        <v>7351875</v>
      </c>
    </row>
    <row r="13" spans="1:9" ht="28.5" customHeight="1">
      <c r="A13" s="17" t="s">
        <v>99</v>
      </c>
      <c r="B13" s="18"/>
      <c r="C13" s="18"/>
      <c r="D13" s="18"/>
      <c r="E13" s="18"/>
      <c r="F13" s="18"/>
      <c r="I13" s="10"/>
    </row>
    <row r="14" spans="1:9" ht="28.5" customHeight="1">
      <c r="A14" s="14" t="s">
        <v>100</v>
      </c>
      <c r="B14" s="14" t="s">
        <v>87</v>
      </c>
      <c r="C14" s="19" t="s">
        <v>88</v>
      </c>
      <c r="D14" s="15"/>
      <c r="E14" s="14" t="s">
        <v>89</v>
      </c>
      <c r="F14" s="15"/>
      <c r="I14" s="10"/>
    </row>
    <row r="15" spans="1:9" ht="28.5" customHeight="1">
      <c r="A15" s="15"/>
      <c r="B15" s="15"/>
      <c r="C15" s="4" t="s">
        <v>90</v>
      </c>
      <c r="D15" s="4" t="s">
        <v>91</v>
      </c>
      <c r="E15" s="4" t="s">
        <v>90</v>
      </c>
      <c r="F15" s="4" t="s">
        <v>91</v>
      </c>
      <c r="I15" s="10"/>
    </row>
    <row r="16" spans="1:9" ht="28.5" customHeight="1">
      <c r="A16" s="5">
        <v>5</v>
      </c>
      <c r="B16" s="12">
        <v>3122217</v>
      </c>
      <c r="C16" s="13">
        <v>525303283</v>
      </c>
      <c r="D16" s="13">
        <f>C16+'9510'!D16</f>
        <v>5044737677</v>
      </c>
      <c r="E16" s="9">
        <v>2856936</v>
      </c>
      <c r="F16" s="7">
        <f>E16+'9510'!F16</f>
        <v>23871431</v>
      </c>
      <c r="I16" s="10"/>
    </row>
    <row r="18" spans="1:6" ht="28.5" customHeight="1">
      <c r="A18" s="17" t="s">
        <v>101</v>
      </c>
      <c r="B18" s="18"/>
      <c r="C18" s="18"/>
      <c r="D18" s="18"/>
      <c r="E18" s="18"/>
      <c r="F18" s="18"/>
    </row>
    <row r="19" spans="1:6" ht="28.5" customHeight="1">
      <c r="A19" s="14" t="s">
        <v>100</v>
      </c>
      <c r="B19" s="20" t="s">
        <v>87</v>
      </c>
      <c r="C19" s="19" t="s">
        <v>88</v>
      </c>
      <c r="D19" s="15"/>
      <c r="E19" s="14" t="s">
        <v>89</v>
      </c>
      <c r="F19" s="15"/>
    </row>
    <row r="20" spans="1:6" ht="28.5" customHeight="1">
      <c r="A20" s="15"/>
      <c r="B20" s="21"/>
      <c r="C20" s="4" t="s">
        <v>90</v>
      </c>
      <c r="D20" s="4" t="s">
        <v>91</v>
      </c>
      <c r="E20" s="4" t="s">
        <v>90</v>
      </c>
      <c r="F20" s="4" t="s">
        <v>91</v>
      </c>
    </row>
    <row r="21" spans="1:6" ht="28.5" customHeight="1">
      <c r="A21" s="4">
        <v>2</v>
      </c>
      <c r="B21" s="9">
        <v>1350713</v>
      </c>
      <c r="C21" s="8">
        <v>86136769</v>
      </c>
      <c r="D21" s="8">
        <f>C21+'9510'!D21</f>
        <v>968286959</v>
      </c>
      <c r="E21" s="9">
        <v>462375</v>
      </c>
      <c r="F21" s="9">
        <f>E21+'9510'!F21</f>
        <v>5355714</v>
      </c>
    </row>
  </sheetData>
  <sheetProtection/>
  <mergeCells count="16"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  <mergeCell ref="A18:F18"/>
    <mergeCell ref="A2:F2"/>
    <mergeCell ref="A1:F1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1" width="31.625" style="1" bestFit="1" customWidth="1"/>
    <col min="2" max="2" width="10.875" style="2" customWidth="1"/>
    <col min="3" max="3" width="13.50390625" style="2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16" t="s">
        <v>116</v>
      </c>
      <c r="B2" s="16"/>
      <c r="C2" s="16"/>
      <c r="D2" s="16"/>
      <c r="E2" s="16"/>
      <c r="F2" s="16"/>
    </row>
    <row r="3" spans="1:6" ht="28.5" customHeight="1">
      <c r="A3" s="14" t="s">
        <v>3</v>
      </c>
      <c r="B3" s="14" t="s">
        <v>102</v>
      </c>
      <c r="C3" s="19" t="s">
        <v>103</v>
      </c>
      <c r="D3" s="15"/>
      <c r="E3" s="14" t="s">
        <v>104</v>
      </c>
      <c r="F3" s="15"/>
    </row>
    <row r="4" spans="1:6" ht="28.5" customHeight="1">
      <c r="A4" s="15"/>
      <c r="B4" s="15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f>SUM(B6:B11)</f>
        <v>18464412</v>
      </c>
      <c r="C5" s="7">
        <f>SUM(C6:C11)</f>
        <v>1844574020</v>
      </c>
      <c r="D5" s="8">
        <f>C5+'9511'!D5</f>
        <v>23688773645</v>
      </c>
      <c r="E5" s="7">
        <f>SUM(E6:E11)</f>
        <v>14454049</v>
      </c>
      <c r="F5" s="7">
        <f>E5+'9511'!F5</f>
        <v>185151672</v>
      </c>
    </row>
    <row r="6" spans="1:6" ht="28.5" customHeight="1">
      <c r="A6" s="6" t="s">
        <v>7</v>
      </c>
      <c r="B6" s="7">
        <v>7544146</v>
      </c>
      <c r="C6" s="8">
        <v>620233811</v>
      </c>
      <c r="D6" s="8">
        <f>C6+'9511'!D6</f>
        <v>8204476556</v>
      </c>
      <c r="E6" s="7">
        <v>5035793</v>
      </c>
      <c r="F6" s="7">
        <f>E6+'9511'!F6</f>
        <v>66021637</v>
      </c>
    </row>
    <row r="7" spans="1:6" ht="28.5" customHeight="1">
      <c r="A7" s="6" t="s">
        <v>8</v>
      </c>
      <c r="B7" s="7">
        <v>4347984</v>
      </c>
      <c r="C7" s="8">
        <v>461853292</v>
      </c>
      <c r="D7" s="8">
        <f>C7+'9511'!D7</f>
        <v>5533575604</v>
      </c>
      <c r="E7" s="7">
        <v>3431316</v>
      </c>
      <c r="F7" s="7">
        <f>E7+'9511'!F7</f>
        <v>42801971</v>
      </c>
    </row>
    <row r="8" spans="1:6" ht="28.5" customHeight="1">
      <c r="A8" s="6" t="s">
        <v>9</v>
      </c>
      <c r="B8" s="7">
        <v>3560380</v>
      </c>
      <c r="C8" s="8">
        <v>379599403</v>
      </c>
      <c r="D8" s="8">
        <f>C8+'9511'!D8</f>
        <v>4761400547</v>
      </c>
      <c r="E8" s="7">
        <v>3125513</v>
      </c>
      <c r="F8" s="7">
        <f>E8+'9511'!F8</f>
        <v>39086339</v>
      </c>
    </row>
    <row r="9" spans="1:6" ht="28.5" customHeight="1">
      <c r="A9" s="6" t="s">
        <v>10</v>
      </c>
      <c r="B9" s="7">
        <v>1845402</v>
      </c>
      <c r="C9" s="8">
        <v>282809693</v>
      </c>
      <c r="D9" s="8">
        <f>C9+'9511'!D9</f>
        <v>3791256967</v>
      </c>
      <c r="E9" s="7">
        <v>1990913</v>
      </c>
      <c r="F9" s="7">
        <f>E9+'9511'!F9</f>
        <v>24940884</v>
      </c>
    </row>
    <row r="10" spans="1:6" ht="28.5" customHeight="1">
      <c r="A10" s="6" t="s">
        <v>11</v>
      </c>
      <c r="B10" s="7">
        <v>358792</v>
      </c>
      <c r="C10" s="8">
        <v>37927669</v>
      </c>
      <c r="D10" s="8">
        <f>C10+'9511'!D10</f>
        <v>520415833</v>
      </c>
      <c r="E10" s="7">
        <v>315476</v>
      </c>
      <c r="F10" s="7">
        <f>E10+'9511'!F10</f>
        <v>4393928</v>
      </c>
    </row>
    <row r="11" spans="1:6" ht="28.5" customHeight="1">
      <c r="A11" s="6" t="s">
        <v>12</v>
      </c>
      <c r="B11" s="7">
        <v>807708</v>
      </c>
      <c r="C11" s="8">
        <v>62150152</v>
      </c>
      <c r="D11" s="8">
        <f>C11+'9511'!D11</f>
        <v>877648138</v>
      </c>
      <c r="E11" s="7">
        <v>555038</v>
      </c>
      <c r="F11" s="7">
        <f>E11+'9511'!F11</f>
        <v>7906913</v>
      </c>
    </row>
    <row r="13" spans="1:9" ht="28.5" customHeight="1">
      <c r="A13" s="17" t="s">
        <v>29</v>
      </c>
      <c r="B13" s="18"/>
      <c r="C13" s="18"/>
      <c r="D13" s="18"/>
      <c r="E13" s="18"/>
      <c r="F13" s="18"/>
      <c r="I13" s="10"/>
    </row>
    <row r="14" spans="1:9" ht="28.5" customHeight="1">
      <c r="A14" s="14" t="s">
        <v>30</v>
      </c>
      <c r="B14" s="14" t="s">
        <v>102</v>
      </c>
      <c r="C14" s="19" t="s">
        <v>103</v>
      </c>
      <c r="D14" s="15"/>
      <c r="E14" s="14" t="s">
        <v>104</v>
      </c>
      <c r="F14" s="15"/>
      <c r="I14" s="10"/>
    </row>
    <row r="15" spans="1:9" ht="28.5" customHeight="1">
      <c r="A15" s="15"/>
      <c r="B15" s="15"/>
      <c r="C15" s="4" t="s">
        <v>0</v>
      </c>
      <c r="D15" s="4" t="s">
        <v>1</v>
      </c>
      <c r="E15" s="4" t="s">
        <v>0</v>
      </c>
      <c r="F15" s="4" t="s">
        <v>1</v>
      </c>
      <c r="I15" s="10"/>
    </row>
    <row r="16" spans="1:9" ht="28.5" customHeight="1">
      <c r="A16" s="5">
        <v>5</v>
      </c>
      <c r="B16" s="12">
        <v>3429111</v>
      </c>
      <c r="C16" s="13">
        <v>579023488</v>
      </c>
      <c r="D16" s="13">
        <f>C16+'9511'!D16</f>
        <v>5623761165</v>
      </c>
      <c r="E16" s="9">
        <v>3205696</v>
      </c>
      <c r="F16" s="7">
        <f>E16+'9511'!F16</f>
        <v>27077127</v>
      </c>
      <c r="I16" s="10"/>
    </row>
    <row r="18" spans="1:6" ht="28.5" customHeight="1">
      <c r="A18" s="17" t="s">
        <v>31</v>
      </c>
      <c r="B18" s="18"/>
      <c r="C18" s="18"/>
      <c r="D18" s="18"/>
      <c r="E18" s="18"/>
      <c r="F18" s="18"/>
    </row>
    <row r="19" spans="1:6" ht="28.5" customHeight="1">
      <c r="A19" s="14" t="s">
        <v>30</v>
      </c>
      <c r="B19" s="20" t="s">
        <v>102</v>
      </c>
      <c r="C19" s="19" t="s">
        <v>103</v>
      </c>
      <c r="D19" s="15"/>
      <c r="E19" s="14" t="s">
        <v>104</v>
      </c>
      <c r="F19" s="15"/>
    </row>
    <row r="20" spans="1:6" ht="28.5" customHeight="1">
      <c r="A20" s="15"/>
      <c r="B20" s="21"/>
      <c r="C20" s="4" t="s">
        <v>0</v>
      </c>
      <c r="D20" s="4" t="s">
        <v>1</v>
      </c>
      <c r="E20" s="4" t="s">
        <v>0</v>
      </c>
      <c r="F20" s="4" t="s">
        <v>1</v>
      </c>
    </row>
    <row r="21" spans="1:6" ht="28.5" customHeight="1">
      <c r="A21" s="4">
        <v>2</v>
      </c>
      <c r="B21" s="9">
        <v>1370749</v>
      </c>
      <c r="C21" s="8">
        <v>89080561</v>
      </c>
      <c r="D21" s="8">
        <f>C21+'9511'!D21</f>
        <v>1057367520</v>
      </c>
      <c r="E21" s="9">
        <v>562534</v>
      </c>
      <c r="F21" s="9">
        <f>E21+'9511'!F21</f>
        <v>5918248</v>
      </c>
    </row>
  </sheetData>
  <sheetProtection/>
  <mergeCells count="16">
    <mergeCell ref="A2:F2"/>
    <mergeCell ref="A1:F1"/>
    <mergeCell ref="A3:A4"/>
    <mergeCell ref="B3:B4"/>
    <mergeCell ref="C3:D3"/>
    <mergeCell ref="E3:F3"/>
    <mergeCell ref="A18:F18"/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5" sqref="D5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375" style="2" bestFit="1" customWidth="1"/>
    <col min="4" max="4" width="13.875" style="2" bestFit="1" customWidth="1"/>
    <col min="5" max="5" width="12.75390625" style="2" bestFit="1" customWidth="1"/>
    <col min="6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16" t="s">
        <v>106</v>
      </c>
      <c r="B2" s="16"/>
      <c r="C2" s="16"/>
      <c r="D2" s="16"/>
      <c r="E2" s="16"/>
      <c r="F2" s="16"/>
    </row>
    <row r="3" spans="1:6" ht="28.5" customHeight="1">
      <c r="A3" s="14" t="s">
        <v>3</v>
      </c>
      <c r="B3" s="14" t="s">
        <v>4</v>
      </c>
      <c r="C3" s="19" t="s">
        <v>32</v>
      </c>
      <c r="D3" s="15"/>
      <c r="E3" s="14" t="s">
        <v>5</v>
      </c>
      <c r="F3" s="15"/>
    </row>
    <row r="4" spans="1:6" ht="28.5" customHeight="1">
      <c r="A4" s="15"/>
      <c r="B4" s="15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f>SUM(B6:B11)</f>
        <v>19742987</v>
      </c>
      <c r="C5" s="7">
        <f>SUM(C6:C11)</f>
        <v>1967457216</v>
      </c>
      <c r="D5" s="7">
        <f>C5+'9501'!D5</f>
        <v>4079766666</v>
      </c>
      <c r="E5" s="8">
        <f>SUM(E6:E11)</f>
        <v>15470580</v>
      </c>
      <c r="F5" s="7">
        <f>E5+'9501'!F5</f>
        <v>32111596</v>
      </c>
    </row>
    <row r="6" spans="1:6" ht="28.5" customHeight="1">
      <c r="A6" s="6" t="s">
        <v>7</v>
      </c>
      <c r="B6" s="7">
        <v>7880367</v>
      </c>
      <c r="C6" s="7">
        <v>726182066</v>
      </c>
      <c r="D6" s="8">
        <f>C6+'9501'!D6</f>
        <v>1431100271</v>
      </c>
      <c r="E6" s="8">
        <v>5776324</v>
      </c>
      <c r="F6" s="7">
        <f>E6+'9501'!F6</f>
        <v>11541309</v>
      </c>
    </row>
    <row r="7" spans="1:6" ht="28.5" customHeight="1">
      <c r="A7" s="6" t="s">
        <v>8</v>
      </c>
      <c r="B7" s="7">
        <v>4439448</v>
      </c>
      <c r="C7" s="7">
        <v>428734676</v>
      </c>
      <c r="D7" s="8">
        <f>C7+'9501'!D7</f>
        <v>919516443</v>
      </c>
      <c r="E7" s="8">
        <v>3376936</v>
      </c>
      <c r="F7" s="7">
        <f>E7+'9501'!F7</f>
        <v>7209939</v>
      </c>
    </row>
    <row r="8" spans="1:6" ht="28.5" customHeight="1">
      <c r="A8" s="6" t="s">
        <v>9</v>
      </c>
      <c r="B8" s="7">
        <v>3939958</v>
      </c>
      <c r="C8" s="7">
        <v>382881049</v>
      </c>
      <c r="D8" s="8">
        <f>C8+'9501'!D8</f>
        <v>808852887</v>
      </c>
      <c r="E8" s="8">
        <v>3163448</v>
      </c>
      <c r="F8" s="7">
        <f>E8+'9501'!F8</f>
        <v>6724656</v>
      </c>
    </row>
    <row r="9" spans="1:6" ht="28.5" customHeight="1">
      <c r="A9" s="6" t="s">
        <v>10</v>
      </c>
      <c r="B9" s="7">
        <v>2078738</v>
      </c>
      <c r="C9" s="7">
        <v>312508827</v>
      </c>
      <c r="D9" s="8">
        <f>C9+'9501'!D9</f>
        <v>668496516</v>
      </c>
      <c r="E9" s="8">
        <v>2087972</v>
      </c>
      <c r="F9" s="7">
        <f>E9+'9501'!F9</f>
        <v>4365446</v>
      </c>
    </row>
    <row r="10" spans="1:6" ht="28.5" customHeight="1">
      <c r="A10" s="6" t="s">
        <v>11</v>
      </c>
      <c r="B10" s="7">
        <v>449056</v>
      </c>
      <c r="C10" s="7">
        <v>43084438</v>
      </c>
      <c r="D10" s="8">
        <f>C10+'9501'!D10</f>
        <v>92512389</v>
      </c>
      <c r="E10" s="8">
        <v>376453</v>
      </c>
      <c r="F10" s="7">
        <f>E10+'9501'!F10</f>
        <v>807722</v>
      </c>
    </row>
    <row r="11" spans="1:6" ht="28.5" customHeight="1">
      <c r="A11" s="6" t="s">
        <v>12</v>
      </c>
      <c r="B11" s="7">
        <v>955420</v>
      </c>
      <c r="C11" s="7">
        <v>74066160</v>
      </c>
      <c r="D11" s="8">
        <f>C11+'9501'!D11</f>
        <v>159288160</v>
      </c>
      <c r="E11" s="8">
        <v>689447</v>
      </c>
      <c r="F11" s="7">
        <f>E11+'9501'!F11</f>
        <v>1462524</v>
      </c>
    </row>
    <row r="12" ht="15.75">
      <c r="D12" s="11"/>
    </row>
    <row r="13" spans="1:6" ht="28.5" customHeight="1">
      <c r="A13" s="17" t="s">
        <v>29</v>
      </c>
      <c r="B13" s="18"/>
      <c r="C13" s="18"/>
      <c r="D13" s="18"/>
      <c r="E13" s="18"/>
      <c r="F13" s="18"/>
    </row>
    <row r="14" spans="1:6" ht="28.5" customHeight="1">
      <c r="A14" s="14" t="s">
        <v>30</v>
      </c>
      <c r="B14" s="14" t="s">
        <v>4</v>
      </c>
      <c r="C14" s="19" t="s">
        <v>32</v>
      </c>
      <c r="D14" s="15"/>
      <c r="E14" s="14" t="s">
        <v>5</v>
      </c>
      <c r="F14" s="15"/>
    </row>
    <row r="15" spans="1:6" ht="28.5" customHeight="1">
      <c r="A15" s="15"/>
      <c r="B15" s="15"/>
      <c r="C15" s="4" t="s">
        <v>0</v>
      </c>
      <c r="D15" s="4" t="s">
        <v>1</v>
      </c>
      <c r="E15" s="4" t="s">
        <v>0</v>
      </c>
      <c r="F15" s="4" t="s">
        <v>1</v>
      </c>
    </row>
    <row r="16" spans="1:6" ht="28.5" customHeight="1">
      <c r="A16" s="5">
        <v>5</v>
      </c>
      <c r="B16" s="7">
        <v>1583252</v>
      </c>
      <c r="C16" s="8">
        <v>314638615</v>
      </c>
      <c r="D16" s="8">
        <f>C16+'9501'!D16</f>
        <v>633774684</v>
      </c>
      <c r="E16" s="7">
        <v>1482988</v>
      </c>
      <c r="F16" s="7">
        <f>E16+'9501'!F16</f>
        <v>2919401</v>
      </c>
    </row>
    <row r="18" spans="1:6" ht="28.5" customHeight="1">
      <c r="A18" s="17" t="s">
        <v>31</v>
      </c>
      <c r="B18" s="18"/>
      <c r="C18" s="18"/>
      <c r="D18" s="18"/>
      <c r="E18" s="18"/>
      <c r="F18" s="18"/>
    </row>
    <row r="19" spans="1:6" ht="28.5" customHeight="1">
      <c r="A19" s="14" t="s">
        <v>30</v>
      </c>
      <c r="B19" s="14" t="s">
        <v>4</v>
      </c>
      <c r="C19" s="19" t="s">
        <v>32</v>
      </c>
      <c r="D19" s="15"/>
      <c r="E19" s="14" t="s">
        <v>5</v>
      </c>
      <c r="F19" s="15"/>
    </row>
    <row r="20" spans="1:6" ht="28.5" customHeight="1">
      <c r="A20" s="15"/>
      <c r="B20" s="15"/>
      <c r="C20" s="4" t="s">
        <v>0</v>
      </c>
      <c r="D20" s="4" t="s">
        <v>1</v>
      </c>
      <c r="E20" s="4" t="s">
        <v>0</v>
      </c>
      <c r="F20" s="4" t="s">
        <v>1</v>
      </c>
    </row>
    <row r="21" spans="1:6" ht="28.5" customHeight="1">
      <c r="A21" s="4">
        <v>2</v>
      </c>
      <c r="B21" s="7">
        <v>1132676</v>
      </c>
      <c r="C21" s="8">
        <v>84360462</v>
      </c>
      <c r="D21" s="8">
        <f>C21+'9501'!D21</f>
        <v>176373776</v>
      </c>
      <c r="E21" s="7">
        <v>438980</v>
      </c>
      <c r="F21" s="7">
        <f>E21+'9501'!F21</f>
        <v>942936</v>
      </c>
    </row>
  </sheetData>
  <sheetProtection/>
  <mergeCells count="16"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  <mergeCell ref="A18:F18"/>
    <mergeCell ref="A2:F2"/>
    <mergeCell ref="A1:F1"/>
    <mergeCell ref="A3:A4"/>
    <mergeCell ref="B3:B4"/>
    <mergeCell ref="C3:D3"/>
    <mergeCell ref="E3:F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375" style="2" bestFit="1" customWidth="1"/>
    <col min="4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16" t="s">
        <v>107</v>
      </c>
      <c r="B2" s="16"/>
      <c r="C2" s="16"/>
      <c r="D2" s="16"/>
      <c r="E2" s="16"/>
      <c r="F2" s="16"/>
    </row>
    <row r="3" spans="1:6" ht="28.5" customHeight="1">
      <c r="A3" s="14" t="s">
        <v>3</v>
      </c>
      <c r="B3" s="14" t="s">
        <v>4</v>
      </c>
      <c r="C3" s="19" t="s">
        <v>33</v>
      </c>
      <c r="D3" s="15"/>
      <c r="E3" s="14" t="s">
        <v>5</v>
      </c>
      <c r="F3" s="15"/>
    </row>
    <row r="4" spans="1:6" ht="28.5" customHeight="1">
      <c r="A4" s="15"/>
      <c r="B4" s="15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f>SUM(B6:B11)</f>
        <v>19622058</v>
      </c>
      <c r="C5" s="7">
        <f>SUM(C6:C11)</f>
        <v>2017934459</v>
      </c>
      <c r="D5" s="7">
        <f>C5+'9502'!D5</f>
        <v>6097701125</v>
      </c>
      <c r="E5" s="7">
        <f>SUM(E6:E11)</f>
        <v>15743538</v>
      </c>
      <c r="F5" s="7">
        <f>E5+'9502'!F5</f>
        <v>47855134</v>
      </c>
    </row>
    <row r="6" spans="1:6" ht="28.5" customHeight="1">
      <c r="A6" s="6" t="s">
        <v>7</v>
      </c>
      <c r="B6" s="7">
        <v>7879606</v>
      </c>
      <c r="C6" s="7">
        <v>636298391</v>
      </c>
      <c r="D6" s="8">
        <f>C6+'9502'!D6</f>
        <v>2067398662</v>
      </c>
      <c r="E6" s="7">
        <v>5230188</v>
      </c>
      <c r="F6" s="7">
        <f>E6+'9502'!F6</f>
        <v>16771497</v>
      </c>
    </row>
    <row r="7" spans="1:6" ht="28.5" customHeight="1">
      <c r="A7" s="6" t="s">
        <v>8</v>
      </c>
      <c r="B7" s="7">
        <v>4400983</v>
      </c>
      <c r="C7" s="7">
        <v>480593205</v>
      </c>
      <c r="D7" s="8">
        <f>C7+'9502'!D7</f>
        <v>1400109648</v>
      </c>
      <c r="E7" s="7">
        <v>3747732</v>
      </c>
      <c r="F7" s="7">
        <f>E7+'9502'!F7</f>
        <v>10957671</v>
      </c>
    </row>
    <row r="8" spans="1:6" ht="28.5" customHeight="1">
      <c r="A8" s="6" t="s">
        <v>9</v>
      </c>
      <c r="B8" s="7">
        <v>3902997</v>
      </c>
      <c r="C8" s="7">
        <v>422712281</v>
      </c>
      <c r="D8" s="8">
        <f>C8+'9502'!D8</f>
        <v>1231565168</v>
      </c>
      <c r="E8" s="7">
        <v>3466020</v>
      </c>
      <c r="F8" s="7">
        <f>E8+'9502'!F8</f>
        <v>10190676</v>
      </c>
    </row>
    <row r="9" spans="1:6" ht="28.5" customHeight="1">
      <c r="A9" s="6" t="s">
        <v>10</v>
      </c>
      <c r="B9" s="7">
        <v>2060443</v>
      </c>
      <c r="C9" s="7">
        <v>350029693</v>
      </c>
      <c r="D9" s="8">
        <f>C9+'9502'!D9</f>
        <v>1018526209</v>
      </c>
      <c r="E9" s="7">
        <v>2192599</v>
      </c>
      <c r="F9" s="7">
        <f>E9+'9502'!F9</f>
        <v>6558045</v>
      </c>
    </row>
    <row r="10" spans="1:6" ht="28.5" customHeight="1">
      <c r="A10" s="6" t="s">
        <v>11</v>
      </c>
      <c r="B10" s="7">
        <v>439157</v>
      </c>
      <c r="C10" s="7">
        <v>47506823</v>
      </c>
      <c r="D10" s="8">
        <f>C10+'9502'!D10</f>
        <v>140019212</v>
      </c>
      <c r="E10" s="7">
        <v>391315</v>
      </c>
      <c r="F10" s="7">
        <f>E10+'9502'!F10</f>
        <v>1199037</v>
      </c>
    </row>
    <row r="11" spans="1:6" ht="28.5" customHeight="1">
      <c r="A11" s="6" t="s">
        <v>12</v>
      </c>
      <c r="B11" s="7">
        <v>938872</v>
      </c>
      <c r="C11" s="7">
        <v>80794066</v>
      </c>
      <c r="D11" s="8">
        <f>C11+'9502'!D11</f>
        <v>240082226</v>
      </c>
      <c r="E11" s="7">
        <v>715684</v>
      </c>
      <c r="F11" s="7">
        <f>E11+'9502'!F11</f>
        <v>2178208</v>
      </c>
    </row>
    <row r="12" ht="15.75">
      <c r="C12" s="3"/>
    </row>
    <row r="13" spans="1:6" ht="28.5" customHeight="1">
      <c r="A13" s="17" t="s">
        <v>26</v>
      </c>
      <c r="B13" s="18"/>
      <c r="C13" s="18"/>
      <c r="D13" s="18"/>
      <c r="E13" s="18"/>
      <c r="F13" s="18"/>
    </row>
    <row r="14" spans="1:6" ht="28.5" customHeight="1">
      <c r="A14" s="14" t="s">
        <v>27</v>
      </c>
      <c r="B14" s="14" t="s">
        <v>15</v>
      </c>
      <c r="C14" s="19" t="s">
        <v>32</v>
      </c>
      <c r="D14" s="15"/>
      <c r="E14" s="14" t="s">
        <v>16</v>
      </c>
      <c r="F14" s="15"/>
    </row>
    <row r="15" spans="1:6" ht="28.5" customHeight="1">
      <c r="A15" s="15"/>
      <c r="B15" s="15"/>
      <c r="C15" s="4" t="s">
        <v>17</v>
      </c>
      <c r="D15" s="4" t="s">
        <v>18</v>
      </c>
      <c r="E15" s="4" t="s">
        <v>17</v>
      </c>
      <c r="F15" s="4" t="s">
        <v>18</v>
      </c>
    </row>
    <row r="16" spans="1:6" ht="28.5" customHeight="1">
      <c r="A16" s="5">
        <v>5</v>
      </c>
      <c r="B16" s="7">
        <v>1737766</v>
      </c>
      <c r="C16" s="8">
        <v>364925203</v>
      </c>
      <c r="D16" s="8">
        <f>C16+'9502'!D16</f>
        <v>998699887</v>
      </c>
      <c r="E16" s="7">
        <v>1716564</v>
      </c>
      <c r="F16" s="7">
        <f>E16+'9502'!F16</f>
        <v>4635965</v>
      </c>
    </row>
    <row r="18" spans="1:6" ht="28.5" customHeight="1">
      <c r="A18" s="17" t="s">
        <v>28</v>
      </c>
      <c r="B18" s="18"/>
      <c r="C18" s="18"/>
      <c r="D18" s="18"/>
      <c r="E18" s="18"/>
      <c r="F18" s="18"/>
    </row>
    <row r="19" spans="1:6" ht="28.5" customHeight="1">
      <c r="A19" s="14" t="s">
        <v>27</v>
      </c>
      <c r="B19" s="14" t="s">
        <v>15</v>
      </c>
      <c r="C19" s="19" t="s">
        <v>32</v>
      </c>
      <c r="D19" s="15"/>
      <c r="E19" s="14" t="s">
        <v>16</v>
      </c>
      <c r="F19" s="15"/>
    </row>
    <row r="20" spans="1:6" ht="28.5" customHeight="1">
      <c r="A20" s="15"/>
      <c r="B20" s="15"/>
      <c r="C20" s="4" t="s">
        <v>17</v>
      </c>
      <c r="D20" s="4" t="s">
        <v>18</v>
      </c>
      <c r="E20" s="4" t="s">
        <v>17</v>
      </c>
      <c r="F20" s="4" t="s">
        <v>18</v>
      </c>
    </row>
    <row r="21" spans="1:6" ht="28.5" customHeight="1">
      <c r="A21" s="4">
        <v>2</v>
      </c>
      <c r="B21" s="7">
        <v>1164188</v>
      </c>
      <c r="C21" s="8">
        <v>93277486</v>
      </c>
      <c r="D21" s="8">
        <f>C21+'9502'!D21</f>
        <v>269651262</v>
      </c>
      <c r="E21" s="7">
        <v>477232</v>
      </c>
      <c r="F21" s="7">
        <f>E21+'9502'!F21</f>
        <v>1420168</v>
      </c>
    </row>
    <row r="22" spans="2:3" ht="15.75">
      <c r="B22" s="3"/>
      <c r="C22" s="3"/>
    </row>
  </sheetData>
  <sheetProtection/>
  <mergeCells count="16"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  <mergeCell ref="A18:F18"/>
    <mergeCell ref="A2:F2"/>
    <mergeCell ref="A1:F1"/>
    <mergeCell ref="A3:A4"/>
    <mergeCell ref="B3:B4"/>
    <mergeCell ref="C3:D3"/>
    <mergeCell ref="E3:F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375" style="2" bestFit="1" customWidth="1"/>
    <col min="4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16" t="s">
        <v>108</v>
      </c>
      <c r="B2" s="16"/>
      <c r="C2" s="16"/>
      <c r="D2" s="16"/>
      <c r="E2" s="16"/>
      <c r="F2" s="16"/>
    </row>
    <row r="3" spans="1:6" ht="28.5" customHeight="1">
      <c r="A3" s="14" t="s">
        <v>3</v>
      </c>
      <c r="B3" s="14" t="s">
        <v>4</v>
      </c>
      <c r="C3" s="19" t="s">
        <v>32</v>
      </c>
      <c r="D3" s="15"/>
      <c r="E3" s="14" t="s">
        <v>5</v>
      </c>
      <c r="F3" s="15"/>
    </row>
    <row r="4" spans="1:6" ht="28.5" customHeight="1">
      <c r="A4" s="15"/>
      <c r="B4" s="15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f>SUM(B6:B11)</f>
        <v>19538901</v>
      </c>
      <c r="C5" s="7">
        <f>SUM(C6:C11)</f>
        <v>2025889145</v>
      </c>
      <c r="D5" s="8">
        <f>C5+'9503'!D5</f>
        <v>8123590270</v>
      </c>
      <c r="E5" s="7">
        <f>SUM(E6:E11)</f>
        <v>15801514</v>
      </c>
      <c r="F5" s="7">
        <f>E5+'9503'!F5</f>
        <v>63656648</v>
      </c>
    </row>
    <row r="6" spans="1:6" ht="28.5" customHeight="1">
      <c r="A6" s="6" t="s">
        <v>7</v>
      </c>
      <c r="B6" s="7">
        <v>7879092</v>
      </c>
      <c r="C6" s="7">
        <v>713079988</v>
      </c>
      <c r="D6" s="8">
        <f>C6+'9503'!D6</f>
        <v>2780478650</v>
      </c>
      <c r="E6" s="7">
        <v>5751464</v>
      </c>
      <c r="F6" s="7">
        <f>E6+'9503'!F6</f>
        <v>22522961</v>
      </c>
    </row>
    <row r="7" spans="1:6" ht="28.5" customHeight="1">
      <c r="A7" s="6" t="s">
        <v>8</v>
      </c>
      <c r="B7" s="7">
        <v>4383893</v>
      </c>
      <c r="C7" s="7">
        <v>455781241</v>
      </c>
      <c r="D7" s="8">
        <f>C7+'9503'!D7</f>
        <v>1855890889</v>
      </c>
      <c r="E7" s="7">
        <v>3583868</v>
      </c>
      <c r="F7" s="7">
        <f>E7+'9503'!F7</f>
        <v>14541539</v>
      </c>
    </row>
    <row r="8" spans="1:6" ht="28.5" customHeight="1">
      <c r="A8" s="6" t="s">
        <v>9</v>
      </c>
      <c r="B8" s="7">
        <v>3868987</v>
      </c>
      <c r="C8" s="7">
        <v>403717447</v>
      </c>
      <c r="D8" s="8">
        <f>C8+'9503'!D8</f>
        <v>1635282615</v>
      </c>
      <c r="E8" s="7">
        <v>3282787</v>
      </c>
      <c r="F8" s="7">
        <f>E8+'9503'!F8</f>
        <v>13473463</v>
      </c>
    </row>
    <row r="9" spans="1:6" ht="28.5" customHeight="1">
      <c r="A9" s="6" t="s">
        <v>10</v>
      </c>
      <c r="B9" s="7">
        <v>2049322</v>
      </c>
      <c r="C9" s="7">
        <v>330399874</v>
      </c>
      <c r="D9" s="8">
        <f>C9+'9503'!D9</f>
        <v>1348926083</v>
      </c>
      <c r="E9" s="7">
        <v>2109754</v>
      </c>
      <c r="F9" s="7">
        <f>E9+'9503'!F9</f>
        <v>8667799</v>
      </c>
    </row>
    <row r="10" spans="1:6" ht="28.5" customHeight="1">
      <c r="A10" s="6" t="s">
        <v>11</v>
      </c>
      <c r="B10" s="7">
        <v>432207</v>
      </c>
      <c r="C10" s="7">
        <v>45713473</v>
      </c>
      <c r="D10" s="8">
        <f>C10+'9503'!D10</f>
        <v>185732685</v>
      </c>
      <c r="E10" s="7">
        <v>365310</v>
      </c>
      <c r="F10" s="7">
        <f>E10+'9503'!F10</f>
        <v>1564347</v>
      </c>
    </row>
    <row r="11" spans="1:6" ht="28.5" customHeight="1">
      <c r="A11" s="6" t="s">
        <v>12</v>
      </c>
      <c r="B11" s="7">
        <v>925400</v>
      </c>
      <c r="C11" s="7">
        <v>77197122</v>
      </c>
      <c r="D11" s="8">
        <f>C11+'9503'!D11</f>
        <v>317279348</v>
      </c>
      <c r="E11" s="7">
        <v>708331</v>
      </c>
      <c r="F11" s="7">
        <f>E11+'9503'!F11</f>
        <v>2886539</v>
      </c>
    </row>
    <row r="12" ht="15.75">
      <c r="D12" s="11"/>
    </row>
    <row r="13" spans="1:6" ht="28.5" customHeight="1">
      <c r="A13" s="17" t="s">
        <v>26</v>
      </c>
      <c r="B13" s="18"/>
      <c r="C13" s="18"/>
      <c r="D13" s="18"/>
      <c r="E13" s="18"/>
      <c r="F13" s="18"/>
    </row>
    <row r="14" spans="1:6" ht="28.5" customHeight="1">
      <c r="A14" s="14" t="s">
        <v>27</v>
      </c>
      <c r="B14" s="14" t="s">
        <v>15</v>
      </c>
      <c r="C14" s="19" t="s">
        <v>32</v>
      </c>
      <c r="D14" s="15"/>
      <c r="E14" s="14" t="s">
        <v>16</v>
      </c>
      <c r="F14" s="15"/>
    </row>
    <row r="15" spans="1:6" ht="28.5" customHeight="1">
      <c r="A15" s="15"/>
      <c r="B15" s="15"/>
      <c r="C15" s="4" t="s">
        <v>17</v>
      </c>
      <c r="D15" s="4" t="s">
        <v>18</v>
      </c>
      <c r="E15" s="4" t="s">
        <v>17</v>
      </c>
      <c r="F15" s="4" t="s">
        <v>18</v>
      </c>
    </row>
    <row r="16" spans="1:6" ht="28.5" customHeight="1">
      <c r="A16" s="5">
        <v>5</v>
      </c>
      <c r="B16" s="9">
        <v>1872668</v>
      </c>
      <c r="C16" s="8">
        <v>375945965</v>
      </c>
      <c r="D16" s="8">
        <f>C16+'9503'!D16</f>
        <v>1374645852</v>
      </c>
      <c r="E16" s="9">
        <v>1901118</v>
      </c>
      <c r="F16" s="7">
        <f>E16+'9503'!F16</f>
        <v>6537083</v>
      </c>
    </row>
    <row r="18" spans="1:6" ht="28.5" customHeight="1">
      <c r="A18" s="17" t="s">
        <v>28</v>
      </c>
      <c r="B18" s="18"/>
      <c r="C18" s="18"/>
      <c r="D18" s="18"/>
      <c r="E18" s="18"/>
      <c r="F18" s="18"/>
    </row>
    <row r="19" spans="1:6" ht="28.5" customHeight="1">
      <c r="A19" s="14" t="s">
        <v>27</v>
      </c>
      <c r="B19" s="14" t="s">
        <v>15</v>
      </c>
      <c r="C19" s="19" t="s">
        <v>32</v>
      </c>
      <c r="D19" s="15"/>
      <c r="E19" s="14" t="s">
        <v>16</v>
      </c>
      <c r="F19" s="15"/>
    </row>
    <row r="20" spans="1:6" ht="28.5" customHeight="1">
      <c r="A20" s="15"/>
      <c r="B20" s="15"/>
      <c r="C20" s="4" t="s">
        <v>17</v>
      </c>
      <c r="D20" s="4" t="s">
        <v>18</v>
      </c>
      <c r="E20" s="4" t="s">
        <v>17</v>
      </c>
      <c r="F20" s="4" t="s">
        <v>18</v>
      </c>
    </row>
    <row r="21" spans="1:6" ht="28.5" customHeight="1">
      <c r="A21" s="4">
        <v>2</v>
      </c>
      <c r="B21" s="7">
        <v>1197421</v>
      </c>
      <c r="C21" s="8">
        <v>85666587</v>
      </c>
      <c r="D21" s="8">
        <f>C21+'9503'!D21</f>
        <v>355317849</v>
      </c>
      <c r="E21" s="7">
        <v>493140</v>
      </c>
      <c r="F21" s="7">
        <f>E21+'9503'!F21</f>
        <v>1913308</v>
      </c>
    </row>
    <row r="22" spans="2:3" ht="15.75">
      <c r="B22" s="3"/>
      <c r="C22" s="3"/>
    </row>
  </sheetData>
  <sheetProtection/>
  <mergeCells count="16"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  <mergeCell ref="A18:F18"/>
    <mergeCell ref="A2:F2"/>
    <mergeCell ref="A1:F1"/>
    <mergeCell ref="A3:A4"/>
    <mergeCell ref="B3:B4"/>
    <mergeCell ref="C3:D3"/>
    <mergeCell ref="E3:F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1" sqref="F21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375" style="2" bestFit="1" customWidth="1"/>
    <col min="4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16" t="s">
        <v>109</v>
      </c>
      <c r="B2" s="16"/>
      <c r="C2" s="16"/>
      <c r="D2" s="16"/>
      <c r="E2" s="16"/>
      <c r="F2" s="16"/>
    </row>
    <row r="3" spans="1:6" ht="28.5" customHeight="1">
      <c r="A3" s="14" t="s">
        <v>3</v>
      </c>
      <c r="B3" s="14" t="s">
        <v>4</v>
      </c>
      <c r="C3" s="19" t="s">
        <v>32</v>
      </c>
      <c r="D3" s="15"/>
      <c r="E3" s="14" t="s">
        <v>5</v>
      </c>
      <c r="F3" s="15"/>
    </row>
    <row r="4" spans="1:6" ht="28.5" customHeight="1">
      <c r="A4" s="15"/>
      <c r="B4" s="15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f>SUM(B6:B11)</f>
        <v>19467317</v>
      </c>
      <c r="C5" s="7">
        <f>SUM(C6:C11)</f>
        <v>2046634935</v>
      </c>
      <c r="D5" s="8">
        <f>C5+'9504'!D5</f>
        <v>10170225205</v>
      </c>
      <c r="E5" s="7">
        <f>SUM(E6:E11)</f>
        <v>15919562</v>
      </c>
      <c r="F5" s="7">
        <f>E5+'9504'!F5</f>
        <v>79576210</v>
      </c>
    </row>
    <row r="6" spans="1:6" ht="28.5" customHeight="1">
      <c r="A6" s="6" t="s">
        <v>7</v>
      </c>
      <c r="B6" s="7">
        <v>7896051</v>
      </c>
      <c r="C6" s="7">
        <v>686819976</v>
      </c>
      <c r="D6" s="8">
        <f>C6+'9504'!D6</f>
        <v>3467298626</v>
      </c>
      <c r="E6" s="7">
        <v>5544470</v>
      </c>
      <c r="F6" s="7">
        <f>E6+'9504'!F6</f>
        <v>28067431</v>
      </c>
    </row>
    <row r="7" spans="1:6" ht="28.5" customHeight="1">
      <c r="A7" s="6" t="s">
        <v>8</v>
      </c>
      <c r="B7" s="7">
        <v>4368662</v>
      </c>
      <c r="C7" s="7">
        <v>473597617</v>
      </c>
      <c r="D7" s="8">
        <f>C7+'9504'!D7</f>
        <v>2329488506</v>
      </c>
      <c r="E7" s="7">
        <v>3674890</v>
      </c>
      <c r="F7" s="7">
        <f>E7+'9504'!F7</f>
        <v>18216429</v>
      </c>
    </row>
    <row r="8" spans="1:6" ht="28.5" customHeight="1">
      <c r="A8" s="6" t="s">
        <v>9</v>
      </c>
      <c r="B8" s="7">
        <v>3832069</v>
      </c>
      <c r="C8" s="7">
        <v>420309615</v>
      </c>
      <c r="D8" s="8">
        <f>C8+'9504'!D8</f>
        <v>2055592230</v>
      </c>
      <c r="E8" s="7">
        <v>3420203</v>
      </c>
      <c r="F8" s="7">
        <f>E8+'9504'!F8</f>
        <v>16893666</v>
      </c>
    </row>
    <row r="9" spans="1:6" ht="28.5" customHeight="1">
      <c r="A9" s="6" t="s">
        <v>10</v>
      </c>
      <c r="B9" s="7">
        <v>2034015</v>
      </c>
      <c r="C9" s="7">
        <v>339276254</v>
      </c>
      <c r="D9" s="8">
        <f>C9+'9504'!D9</f>
        <v>1688202337</v>
      </c>
      <c r="E9" s="7">
        <v>2185802</v>
      </c>
      <c r="F9" s="7">
        <f>E9+'9504'!F9</f>
        <v>10853601</v>
      </c>
    </row>
    <row r="10" spans="1:6" ht="28.5" customHeight="1">
      <c r="A10" s="6" t="s">
        <v>11</v>
      </c>
      <c r="B10" s="7">
        <v>425133</v>
      </c>
      <c r="C10" s="7">
        <v>46764561</v>
      </c>
      <c r="D10" s="8">
        <f>C10+'9504'!D10</f>
        <v>232497246</v>
      </c>
      <c r="E10" s="7">
        <v>385223</v>
      </c>
      <c r="F10" s="7">
        <f>E10+'9504'!F10</f>
        <v>1949570</v>
      </c>
    </row>
    <row r="11" spans="1:6" ht="28.5" customHeight="1">
      <c r="A11" s="6" t="s">
        <v>12</v>
      </c>
      <c r="B11" s="7">
        <v>911387</v>
      </c>
      <c r="C11" s="7">
        <v>79866912</v>
      </c>
      <c r="D11" s="8">
        <f>C11+'9504'!D11</f>
        <v>397146260</v>
      </c>
      <c r="E11" s="7">
        <v>708974</v>
      </c>
      <c r="F11" s="7">
        <f>E11+'9504'!F11</f>
        <v>3595513</v>
      </c>
    </row>
    <row r="12" ht="15.75">
      <c r="D12" s="11"/>
    </row>
    <row r="13" spans="1:6" ht="28.5" customHeight="1">
      <c r="A13" s="17" t="s">
        <v>26</v>
      </c>
      <c r="B13" s="18"/>
      <c r="C13" s="18"/>
      <c r="D13" s="18"/>
      <c r="E13" s="18"/>
      <c r="F13" s="18"/>
    </row>
    <row r="14" spans="1:6" ht="28.5" customHeight="1">
      <c r="A14" s="14" t="s">
        <v>27</v>
      </c>
      <c r="B14" s="14" t="s">
        <v>15</v>
      </c>
      <c r="C14" s="19" t="s">
        <v>33</v>
      </c>
      <c r="D14" s="15"/>
      <c r="E14" s="14" t="s">
        <v>16</v>
      </c>
      <c r="F14" s="15"/>
    </row>
    <row r="15" spans="1:6" ht="28.5" customHeight="1">
      <c r="A15" s="15"/>
      <c r="B15" s="15"/>
      <c r="C15" s="4" t="s">
        <v>17</v>
      </c>
      <c r="D15" s="4" t="s">
        <v>18</v>
      </c>
      <c r="E15" s="4" t="s">
        <v>17</v>
      </c>
      <c r="F15" s="4" t="s">
        <v>18</v>
      </c>
    </row>
    <row r="16" spans="1:6" ht="28.5" customHeight="1">
      <c r="A16" s="5">
        <v>5</v>
      </c>
      <c r="B16" s="9">
        <v>2022288</v>
      </c>
      <c r="C16" s="8">
        <v>407227227</v>
      </c>
      <c r="D16" s="8">
        <f>C16+'9504'!D16</f>
        <v>1781873079</v>
      </c>
      <c r="E16" s="9">
        <v>2025804</v>
      </c>
      <c r="F16" s="7">
        <f>E16+'9504'!F16</f>
        <v>8562887</v>
      </c>
    </row>
    <row r="18" spans="1:6" ht="28.5" customHeight="1">
      <c r="A18" s="17" t="s">
        <v>28</v>
      </c>
      <c r="B18" s="18"/>
      <c r="C18" s="18"/>
      <c r="D18" s="18"/>
      <c r="E18" s="18"/>
      <c r="F18" s="18"/>
    </row>
    <row r="19" spans="1:6" ht="28.5" customHeight="1">
      <c r="A19" s="14" t="s">
        <v>27</v>
      </c>
      <c r="B19" s="14" t="s">
        <v>15</v>
      </c>
      <c r="C19" s="19" t="s">
        <v>32</v>
      </c>
      <c r="D19" s="15"/>
      <c r="E19" s="14" t="s">
        <v>16</v>
      </c>
      <c r="F19" s="15"/>
    </row>
    <row r="20" spans="1:6" ht="28.5" customHeight="1">
      <c r="A20" s="15"/>
      <c r="B20" s="15"/>
      <c r="C20" s="4" t="s">
        <v>17</v>
      </c>
      <c r="D20" s="4" t="s">
        <v>18</v>
      </c>
      <c r="E20" s="4" t="s">
        <v>17</v>
      </c>
      <c r="F20" s="4" t="s">
        <v>18</v>
      </c>
    </row>
    <row r="21" spans="1:6" ht="28.5" customHeight="1">
      <c r="A21" s="4">
        <v>2</v>
      </c>
      <c r="B21" s="7">
        <v>1232894</v>
      </c>
      <c r="C21" s="8">
        <v>90876339</v>
      </c>
      <c r="D21" s="8">
        <f>C21+'9504'!D21</f>
        <v>446194188</v>
      </c>
      <c r="E21" s="7">
        <v>562098</v>
      </c>
      <c r="F21" s="7">
        <f>E21+'9504'!F21</f>
        <v>2475406</v>
      </c>
    </row>
  </sheetData>
  <sheetProtection/>
  <mergeCells count="16"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  <mergeCell ref="A18:F18"/>
    <mergeCell ref="A2:F2"/>
    <mergeCell ref="A1:F1"/>
    <mergeCell ref="A3:A4"/>
    <mergeCell ref="B3:B4"/>
    <mergeCell ref="C3:D3"/>
    <mergeCell ref="E3:F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11" sqref="F11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375" style="2" bestFit="1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16" t="s">
        <v>110</v>
      </c>
      <c r="B2" s="16"/>
      <c r="C2" s="16"/>
      <c r="D2" s="16"/>
      <c r="E2" s="16"/>
      <c r="F2" s="16"/>
    </row>
    <row r="3" spans="1:6" ht="28.5" customHeight="1">
      <c r="A3" s="14" t="s">
        <v>3</v>
      </c>
      <c r="B3" s="14" t="s">
        <v>4</v>
      </c>
      <c r="C3" s="19" t="s">
        <v>32</v>
      </c>
      <c r="D3" s="15"/>
      <c r="E3" s="14" t="s">
        <v>5</v>
      </c>
      <c r="F3" s="15"/>
    </row>
    <row r="4" spans="1:6" ht="28.5" customHeight="1">
      <c r="A4" s="15"/>
      <c r="B4" s="15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f>SUM(B6:B11)</f>
        <v>19370349</v>
      </c>
      <c r="C5" s="7">
        <f>SUM(C6:C11)</f>
        <v>2027116801</v>
      </c>
      <c r="D5" s="8">
        <f>C5+'9505'!D5</f>
        <v>12197342006</v>
      </c>
      <c r="E5" s="7">
        <f>SUM(E6:E11)</f>
        <v>15712753</v>
      </c>
      <c r="F5" s="7">
        <f>E5+'9505'!F5</f>
        <v>95288963</v>
      </c>
    </row>
    <row r="6" spans="1:6" ht="28.5" customHeight="1">
      <c r="A6" s="6" t="s">
        <v>7</v>
      </c>
      <c r="B6" s="7">
        <v>7882697</v>
      </c>
      <c r="C6" s="7">
        <v>713578059</v>
      </c>
      <c r="D6" s="8">
        <f>C6+'9505'!D6</f>
        <v>4180876685</v>
      </c>
      <c r="E6" s="7">
        <v>5590220</v>
      </c>
      <c r="F6" s="7">
        <f>E6+'9505'!F6</f>
        <v>33657651</v>
      </c>
    </row>
    <row r="7" spans="1:6" ht="28.5" customHeight="1">
      <c r="A7" s="6" t="s">
        <v>8</v>
      </c>
      <c r="B7" s="7">
        <v>4368849</v>
      </c>
      <c r="C7" s="7">
        <v>461050088</v>
      </c>
      <c r="D7" s="8">
        <f>C7+'9505'!D7</f>
        <v>2790538594</v>
      </c>
      <c r="E7" s="7">
        <v>3633422</v>
      </c>
      <c r="F7" s="7">
        <f>E7+'9505'!F7</f>
        <v>21849851</v>
      </c>
    </row>
    <row r="8" spans="1:6" ht="28.5" customHeight="1">
      <c r="A8" s="6" t="s">
        <v>9</v>
      </c>
      <c r="B8" s="7">
        <v>3799784</v>
      </c>
      <c r="C8" s="7">
        <v>407648163</v>
      </c>
      <c r="D8" s="8">
        <f>C8+'9505'!D8</f>
        <v>2463240393</v>
      </c>
      <c r="E8" s="7">
        <v>3285634</v>
      </c>
      <c r="F8" s="7">
        <f>E8+'9505'!F8</f>
        <v>20179300</v>
      </c>
    </row>
    <row r="9" spans="1:6" ht="28.5" customHeight="1">
      <c r="A9" s="6" t="s">
        <v>10</v>
      </c>
      <c r="B9" s="7">
        <v>2004056</v>
      </c>
      <c r="C9" s="7">
        <v>323588418</v>
      </c>
      <c r="D9" s="8">
        <f>C9+'9505'!D9</f>
        <v>2011790755</v>
      </c>
      <c r="E9" s="7">
        <v>2123278</v>
      </c>
      <c r="F9" s="7">
        <f>E9+'9505'!F9</f>
        <v>12976879</v>
      </c>
    </row>
    <row r="10" spans="1:6" ht="28.5" customHeight="1">
      <c r="A10" s="6" t="s">
        <v>11</v>
      </c>
      <c r="B10" s="7">
        <v>416605</v>
      </c>
      <c r="C10" s="7">
        <v>44942873</v>
      </c>
      <c r="D10" s="8">
        <f>C10+'9505'!D10</f>
        <v>277440119</v>
      </c>
      <c r="E10" s="7">
        <v>384438</v>
      </c>
      <c r="F10" s="7">
        <f>E10+'9505'!F10</f>
        <v>2334008</v>
      </c>
    </row>
    <row r="11" spans="1:6" ht="28.5" customHeight="1">
      <c r="A11" s="6" t="s">
        <v>12</v>
      </c>
      <c r="B11" s="7">
        <v>898358</v>
      </c>
      <c r="C11" s="7">
        <v>76309200</v>
      </c>
      <c r="D11" s="8">
        <f>C11+'9505'!D11</f>
        <v>473455460</v>
      </c>
      <c r="E11" s="7">
        <v>695761</v>
      </c>
      <c r="F11" s="7">
        <f>E11+'9505'!F11</f>
        <v>4291274</v>
      </c>
    </row>
    <row r="12" ht="15.75">
      <c r="D12" s="11"/>
    </row>
    <row r="13" spans="1:6" ht="28.5" customHeight="1">
      <c r="A13" s="17" t="s">
        <v>29</v>
      </c>
      <c r="B13" s="18"/>
      <c r="C13" s="18"/>
      <c r="D13" s="18"/>
      <c r="E13" s="18"/>
      <c r="F13" s="18"/>
    </row>
    <row r="14" spans="1:10" ht="28.5" customHeight="1">
      <c r="A14" s="14" t="s">
        <v>30</v>
      </c>
      <c r="B14" s="14" t="s">
        <v>4</v>
      </c>
      <c r="C14" s="19" t="s">
        <v>32</v>
      </c>
      <c r="D14" s="15"/>
      <c r="E14" s="14" t="s">
        <v>5</v>
      </c>
      <c r="F14" s="15"/>
      <c r="J14" s="10"/>
    </row>
    <row r="15" spans="1:10" ht="28.5" customHeight="1">
      <c r="A15" s="15"/>
      <c r="B15" s="15"/>
      <c r="C15" s="4" t="s">
        <v>0</v>
      </c>
      <c r="D15" s="4" t="s">
        <v>1</v>
      </c>
      <c r="E15" s="4" t="s">
        <v>0</v>
      </c>
      <c r="F15" s="4" t="s">
        <v>1</v>
      </c>
      <c r="J15" s="10"/>
    </row>
    <row r="16" spans="1:10" ht="28.5" customHeight="1">
      <c r="A16" s="5">
        <v>5</v>
      </c>
      <c r="B16" s="9">
        <v>2193827</v>
      </c>
      <c r="C16" s="8">
        <v>828558113</v>
      </c>
      <c r="D16" s="8">
        <f>C16+'9505'!D16</f>
        <v>2610431192</v>
      </c>
      <c r="E16" s="9">
        <v>2122384</v>
      </c>
      <c r="F16" s="7">
        <f>E16+'9505'!F16</f>
        <v>10685271</v>
      </c>
      <c r="J16" s="10"/>
    </row>
    <row r="17" ht="16.5">
      <c r="J17" s="10"/>
    </row>
    <row r="18" spans="1:6" ht="28.5" customHeight="1">
      <c r="A18" s="17" t="s">
        <v>31</v>
      </c>
      <c r="B18" s="18"/>
      <c r="C18" s="18"/>
      <c r="D18" s="18"/>
      <c r="E18" s="18"/>
      <c r="F18" s="18"/>
    </row>
    <row r="19" spans="1:6" ht="28.5" customHeight="1">
      <c r="A19" s="14" t="s">
        <v>30</v>
      </c>
      <c r="B19" s="14" t="s">
        <v>4</v>
      </c>
      <c r="C19" s="19" t="s">
        <v>32</v>
      </c>
      <c r="D19" s="15"/>
      <c r="E19" s="14" t="s">
        <v>5</v>
      </c>
      <c r="F19" s="15"/>
    </row>
    <row r="20" spans="1:6" ht="28.5" customHeight="1">
      <c r="A20" s="15"/>
      <c r="B20" s="15"/>
      <c r="C20" s="4" t="s">
        <v>0</v>
      </c>
      <c r="D20" s="4" t="s">
        <v>1</v>
      </c>
      <c r="E20" s="4" t="s">
        <v>0</v>
      </c>
      <c r="F20" s="4" t="s">
        <v>1</v>
      </c>
    </row>
    <row r="21" spans="1:6" ht="28.5" customHeight="1">
      <c r="A21" s="4">
        <v>2</v>
      </c>
      <c r="B21" s="9">
        <v>1249430</v>
      </c>
      <c r="C21" s="8">
        <v>89478970</v>
      </c>
      <c r="D21" s="8">
        <f>C21+'9505'!D21</f>
        <v>535673158</v>
      </c>
      <c r="E21" s="9">
        <v>514138</v>
      </c>
      <c r="F21" s="9">
        <f>E21+'9505'!F21</f>
        <v>2989544</v>
      </c>
    </row>
  </sheetData>
  <sheetProtection/>
  <mergeCells count="16"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  <mergeCell ref="A18:F18"/>
    <mergeCell ref="A2:F2"/>
    <mergeCell ref="A1:F1"/>
    <mergeCell ref="A3:A4"/>
    <mergeCell ref="B3:B4"/>
    <mergeCell ref="C3:D3"/>
    <mergeCell ref="E3:F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21" sqref="F21"/>
    </sheetView>
  </sheetViews>
  <sheetFormatPr defaultColWidth="9.00390625" defaultRowHeight="16.5"/>
  <cols>
    <col min="1" max="1" width="31.625" style="1" bestFit="1" customWidth="1"/>
    <col min="2" max="2" width="10.875" style="2" customWidth="1"/>
    <col min="3" max="3" width="12.125" style="2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16" t="s">
        <v>111</v>
      </c>
      <c r="B2" s="16"/>
      <c r="C2" s="16"/>
      <c r="D2" s="16"/>
      <c r="E2" s="16"/>
      <c r="F2" s="16"/>
    </row>
    <row r="3" spans="1:6" ht="28.5" customHeight="1">
      <c r="A3" s="14" t="s">
        <v>3</v>
      </c>
      <c r="B3" s="14" t="s">
        <v>4</v>
      </c>
      <c r="C3" s="19" t="s">
        <v>32</v>
      </c>
      <c r="D3" s="15"/>
      <c r="E3" s="14" t="s">
        <v>5</v>
      </c>
      <c r="F3" s="15"/>
    </row>
    <row r="4" spans="1:6" ht="28.5" customHeight="1">
      <c r="A4" s="15"/>
      <c r="B4" s="15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f>SUM(B6:B11)</f>
        <v>19257237</v>
      </c>
      <c r="C5" s="7">
        <f>SUM(C6:C11)</f>
        <v>2017493370</v>
      </c>
      <c r="D5" s="8">
        <f>C5+'9506'!D5</f>
        <v>14214835376</v>
      </c>
      <c r="E5" s="7">
        <f>SUM(E6:E11)</f>
        <v>15664028</v>
      </c>
      <c r="F5" s="7">
        <f>E5+'9506'!F5</f>
        <v>110952991</v>
      </c>
    </row>
    <row r="6" spans="1:6" ht="28.5" customHeight="1">
      <c r="A6" s="6" t="s">
        <v>7</v>
      </c>
      <c r="B6" s="7">
        <v>7864151</v>
      </c>
      <c r="C6" s="8">
        <v>700281030</v>
      </c>
      <c r="D6" s="8">
        <f>C6+'9506'!D6</f>
        <v>4881157715</v>
      </c>
      <c r="E6" s="7">
        <v>5649790</v>
      </c>
      <c r="F6" s="7">
        <f>E6+'9506'!F6</f>
        <v>39307441</v>
      </c>
    </row>
    <row r="7" spans="1:6" ht="28.5" customHeight="1">
      <c r="A7" s="6" t="s">
        <v>8</v>
      </c>
      <c r="B7" s="7">
        <v>4376977</v>
      </c>
      <c r="C7" s="8">
        <v>468953507</v>
      </c>
      <c r="D7" s="8">
        <f>C7+'9506'!D7</f>
        <v>3259492101</v>
      </c>
      <c r="E7" s="7">
        <v>3625657</v>
      </c>
      <c r="F7" s="7">
        <f>E7+'9506'!F7</f>
        <v>25475508</v>
      </c>
    </row>
    <row r="8" spans="1:6" ht="28.5" customHeight="1">
      <c r="A8" s="6" t="s">
        <v>9</v>
      </c>
      <c r="B8" s="7">
        <v>3752318</v>
      </c>
      <c r="C8" s="8">
        <v>408499589</v>
      </c>
      <c r="D8" s="8">
        <f>C8+'9506'!D8</f>
        <v>2871739982</v>
      </c>
      <c r="E8" s="7">
        <v>3304399</v>
      </c>
      <c r="F8" s="7">
        <f>E8+'9506'!F8</f>
        <v>23483699</v>
      </c>
    </row>
    <row r="9" spans="1:6" ht="28.5" customHeight="1">
      <c r="A9" s="6" t="s">
        <v>10</v>
      </c>
      <c r="B9" s="7">
        <v>1972323</v>
      </c>
      <c r="C9" s="8">
        <v>319284089</v>
      </c>
      <c r="D9" s="8">
        <f>C9+'9506'!D9</f>
        <v>2331074844</v>
      </c>
      <c r="E9" s="7">
        <v>2050482</v>
      </c>
      <c r="F9" s="7">
        <f>E9+'9506'!F9</f>
        <v>15027361</v>
      </c>
    </row>
    <row r="10" spans="1:6" ht="28.5" customHeight="1">
      <c r="A10" s="6" t="s">
        <v>11</v>
      </c>
      <c r="B10" s="7">
        <v>405864</v>
      </c>
      <c r="C10" s="8">
        <v>44944889</v>
      </c>
      <c r="D10" s="8">
        <f>C10+'9506'!D10</f>
        <v>322385008</v>
      </c>
      <c r="E10" s="7">
        <v>366995</v>
      </c>
      <c r="F10" s="7">
        <f>E10+'9506'!F10</f>
        <v>2701003</v>
      </c>
    </row>
    <row r="11" spans="1:6" ht="28.5" customHeight="1">
      <c r="A11" s="6" t="s">
        <v>12</v>
      </c>
      <c r="B11" s="7">
        <v>885604</v>
      </c>
      <c r="C11" s="8">
        <v>75530266</v>
      </c>
      <c r="D11" s="8">
        <f>C11+'9506'!D11</f>
        <v>548985726</v>
      </c>
      <c r="E11" s="7">
        <v>666705</v>
      </c>
      <c r="F11" s="7">
        <f>E11+'9506'!F11</f>
        <v>4957979</v>
      </c>
    </row>
    <row r="13" spans="1:9" ht="28.5" customHeight="1">
      <c r="A13" s="17" t="s">
        <v>29</v>
      </c>
      <c r="B13" s="18"/>
      <c r="C13" s="18"/>
      <c r="D13" s="18"/>
      <c r="E13" s="18"/>
      <c r="F13" s="18"/>
      <c r="I13" s="10"/>
    </row>
    <row r="14" spans="1:9" ht="28.5" customHeight="1">
      <c r="A14" s="14" t="s">
        <v>30</v>
      </c>
      <c r="B14" s="14" t="s">
        <v>4</v>
      </c>
      <c r="C14" s="19" t="s">
        <v>32</v>
      </c>
      <c r="D14" s="15"/>
      <c r="E14" s="14" t="s">
        <v>5</v>
      </c>
      <c r="F14" s="15"/>
      <c r="I14" s="10"/>
    </row>
    <row r="15" spans="1:9" ht="28.5" customHeight="1">
      <c r="A15" s="15"/>
      <c r="B15" s="15"/>
      <c r="C15" s="4" t="s">
        <v>0</v>
      </c>
      <c r="D15" s="4" t="s">
        <v>1</v>
      </c>
      <c r="E15" s="4" t="s">
        <v>0</v>
      </c>
      <c r="F15" s="4" t="s">
        <v>1</v>
      </c>
      <c r="I15" s="10"/>
    </row>
    <row r="16" spans="1:9" ht="28.5" customHeight="1">
      <c r="A16" s="5">
        <v>5</v>
      </c>
      <c r="B16" s="12">
        <v>2361639</v>
      </c>
      <c r="C16" s="13">
        <v>445109548</v>
      </c>
      <c r="D16" s="13">
        <f>C16+'9506'!D16</f>
        <v>3055540740</v>
      </c>
      <c r="E16" s="9">
        <v>2380862</v>
      </c>
      <c r="F16" s="7">
        <f>E16+'9506'!F16</f>
        <v>13066133</v>
      </c>
      <c r="I16" s="10"/>
    </row>
    <row r="18" spans="1:6" ht="28.5" customHeight="1">
      <c r="A18" s="17" t="s">
        <v>31</v>
      </c>
      <c r="B18" s="18"/>
      <c r="C18" s="18"/>
      <c r="D18" s="18"/>
      <c r="E18" s="18"/>
      <c r="F18" s="18"/>
    </row>
    <row r="19" spans="1:6" ht="28.5" customHeight="1">
      <c r="A19" s="14" t="s">
        <v>30</v>
      </c>
      <c r="B19" s="20" t="s">
        <v>4</v>
      </c>
      <c r="C19" s="19" t="s">
        <v>33</v>
      </c>
      <c r="D19" s="15"/>
      <c r="E19" s="14" t="s">
        <v>5</v>
      </c>
      <c r="F19" s="15"/>
    </row>
    <row r="20" spans="1:6" ht="28.5" customHeight="1">
      <c r="A20" s="15"/>
      <c r="B20" s="21"/>
      <c r="C20" s="4" t="s">
        <v>0</v>
      </c>
      <c r="D20" s="4" t="s">
        <v>1</v>
      </c>
      <c r="E20" s="4" t="s">
        <v>0</v>
      </c>
      <c r="F20" s="4" t="s">
        <v>1</v>
      </c>
    </row>
    <row r="21" spans="1:6" ht="28.5" customHeight="1">
      <c r="A21" s="4">
        <v>2</v>
      </c>
      <c r="B21" s="9">
        <v>1266463</v>
      </c>
      <c r="C21" s="8">
        <v>88663454</v>
      </c>
      <c r="D21" s="8">
        <f>C21+'9506'!D21</f>
        <v>624336612</v>
      </c>
      <c r="E21" s="9">
        <v>483099</v>
      </c>
      <c r="F21" s="9">
        <f>E21+'9506'!F21</f>
        <v>3472643</v>
      </c>
    </row>
  </sheetData>
  <sheetProtection/>
  <mergeCells count="16"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  <mergeCell ref="A18:F18"/>
    <mergeCell ref="A2:F2"/>
    <mergeCell ref="A1:F1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6" sqref="C16"/>
    </sheetView>
  </sheetViews>
  <sheetFormatPr defaultColWidth="9.00390625" defaultRowHeight="16.5"/>
  <cols>
    <col min="1" max="1" width="31.625" style="1" bestFit="1" customWidth="1"/>
    <col min="2" max="2" width="10.875" style="2" customWidth="1"/>
    <col min="3" max="3" width="12.125" style="2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34</v>
      </c>
      <c r="B1" s="18"/>
      <c r="C1" s="18"/>
      <c r="D1" s="18"/>
      <c r="E1" s="18"/>
      <c r="F1" s="18"/>
    </row>
    <row r="2" spans="1:6" ht="28.5" customHeight="1">
      <c r="A2" s="16" t="s">
        <v>112</v>
      </c>
      <c r="B2" s="16"/>
      <c r="C2" s="16"/>
      <c r="D2" s="16"/>
      <c r="E2" s="16"/>
      <c r="F2" s="16"/>
    </row>
    <row r="3" spans="1:6" ht="28.5" customHeight="1">
      <c r="A3" s="14" t="s">
        <v>35</v>
      </c>
      <c r="B3" s="14" t="s">
        <v>36</v>
      </c>
      <c r="C3" s="19" t="s">
        <v>37</v>
      </c>
      <c r="D3" s="15"/>
      <c r="E3" s="14" t="s">
        <v>38</v>
      </c>
      <c r="F3" s="15"/>
    </row>
    <row r="4" spans="1:6" ht="28.5" customHeight="1">
      <c r="A4" s="15"/>
      <c r="B4" s="15"/>
      <c r="C4" s="4" t="s">
        <v>39</v>
      </c>
      <c r="D4" s="4" t="s">
        <v>40</v>
      </c>
      <c r="E4" s="4" t="s">
        <v>39</v>
      </c>
      <c r="F4" s="4" t="s">
        <v>40</v>
      </c>
    </row>
    <row r="5" spans="1:6" ht="28.5" customHeight="1">
      <c r="A5" s="6" t="s">
        <v>41</v>
      </c>
      <c r="B5" s="7">
        <f>SUM(B6:B11)</f>
        <v>19105645</v>
      </c>
      <c r="C5" s="7">
        <f>SUM(C6:C11)</f>
        <v>1988562321</v>
      </c>
      <c r="D5" s="8">
        <f>C5+'9507'!D5</f>
        <v>16203397697</v>
      </c>
      <c r="E5" s="7">
        <f>SUM(E6:E11)</f>
        <v>15177411</v>
      </c>
      <c r="F5" s="7">
        <f>E5+'9507'!F5</f>
        <v>126130402</v>
      </c>
    </row>
    <row r="6" spans="1:6" ht="28.5" customHeight="1">
      <c r="A6" s="6" t="s">
        <v>42</v>
      </c>
      <c r="B6" s="7">
        <v>7847054</v>
      </c>
      <c r="C6" s="8">
        <v>704496108</v>
      </c>
      <c r="D6" s="8">
        <f>C6+'9507'!D6</f>
        <v>5585653823</v>
      </c>
      <c r="E6" s="7">
        <v>5625868</v>
      </c>
      <c r="F6" s="7">
        <f>E6+'9507'!F6</f>
        <v>44933309</v>
      </c>
    </row>
    <row r="7" spans="1:6" ht="28.5" customHeight="1">
      <c r="A7" s="6" t="s">
        <v>43</v>
      </c>
      <c r="B7" s="7">
        <v>4374748</v>
      </c>
      <c r="C7" s="8">
        <v>462275385</v>
      </c>
      <c r="D7" s="8">
        <f>C7+'9507'!D7</f>
        <v>3721767486</v>
      </c>
      <c r="E7" s="7">
        <v>3323615</v>
      </c>
      <c r="F7" s="7">
        <f>E7+'9507'!F7</f>
        <v>28799123</v>
      </c>
    </row>
    <row r="8" spans="1:6" ht="28.5" customHeight="1">
      <c r="A8" s="6" t="s">
        <v>44</v>
      </c>
      <c r="B8" s="7">
        <v>3682810</v>
      </c>
      <c r="C8" s="8">
        <v>395963633</v>
      </c>
      <c r="D8" s="8">
        <f>C8+'9507'!D8</f>
        <v>3267703615</v>
      </c>
      <c r="E8" s="7">
        <v>3253905</v>
      </c>
      <c r="F8" s="7">
        <f>E8+'9507'!F8</f>
        <v>26737604</v>
      </c>
    </row>
    <row r="9" spans="1:6" ht="28.5" customHeight="1">
      <c r="A9" s="6" t="s">
        <v>45</v>
      </c>
      <c r="B9" s="7">
        <v>1938236</v>
      </c>
      <c r="C9" s="8">
        <v>310484928</v>
      </c>
      <c r="D9" s="8">
        <f>C9+'9507'!D9</f>
        <v>2641559772</v>
      </c>
      <c r="E9" s="7">
        <v>2072763</v>
      </c>
      <c r="F9" s="7">
        <f>E9+'9507'!F9</f>
        <v>17100124</v>
      </c>
    </row>
    <row r="10" spans="1:6" ht="28.5" customHeight="1">
      <c r="A10" s="6" t="s">
        <v>46</v>
      </c>
      <c r="B10" s="7">
        <v>393266</v>
      </c>
      <c r="C10" s="8">
        <v>42870231</v>
      </c>
      <c r="D10" s="8">
        <f>C10+'9507'!D10</f>
        <v>365255239</v>
      </c>
      <c r="E10" s="7">
        <v>352783</v>
      </c>
      <c r="F10" s="7">
        <f>E10+'9507'!F10</f>
        <v>3053786</v>
      </c>
    </row>
    <row r="11" spans="1:6" ht="28.5" customHeight="1">
      <c r="A11" s="6" t="s">
        <v>47</v>
      </c>
      <c r="B11" s="7">
        <v>869531</v>
      </c>
      <c r="C11" s="8">
        <v>72472036</v>
      </c>
      <c r="D11" s="8">
        <f>C11+'9507'!D11</f>
        <v>621457762</v>
      </c>
      <c r="E11" s="7">
        <v>548477</v>
      </c>
      <c r="F11" s="7">
        <f>E11+'9507'!F11</f>
        <v>5506456</v>
      </c>
    </row>
    <row r="13" spans="1:9" ht="28.5" customHeight="1">
      <c r="A13" s="17" t="s">
        <v>48</v>
      </c>
      <c r="B13" s="18"/>
      <c r="C13" s="18"/>
      <c r="D13" s="18"/>
      <c r="E13" s="18"/>
      <c r="F13" s="18"/>
      <c r="I13" s="10"/>
    </row>
    <row r="14" spans="1:9" ht="28.5" customHeight="1">
      <c r="A14" s="14" t="s">
        <v>49</v>
      </c>
      <c r="B14" s="14" t="s">
        <v>36</v>
      </c>
      <c r="C14" s="19" t="s">
        <v>37</v>
      </c>
      <c r="D14" s="15"/>
      <c r="E14" s="14" t="s">
        <v>38</v>
      </c>
      <c r="F14" s="15"/>
      <c r="I14" s="10"/>
    </row>
    <row r="15" spans="1:9" ht="28.5" customHeight="1">
      <c r="A15" s="15"/>
      <c r="B15" s="15"/>
      <c r="C15" s="4" t="s">
        <v>39</v>
      </c>
      <c r="D15" s="4" t="s">
        <v>40</v>
      </c>
      <c r="E15" s="4" t="s">
        <v>39</v>
      </c>
      <c r="F15" s="4" t="s">
        <v>40</v>
      </c>
      <c r="I15" s="10"/>
    </row>
    <row r="16" spans="1:9" ht="28.5" customHeight="1">
      <c r="A16" s="5">
        <v>5</v>
      </c>
      <c r="B16" s="12">
        <v>2526988</v>
      </c>
      <c r="C16" s="13">
        <v>472584945</v>
      </c>
      <c r="D16" s="13">
        <f>C16+'9507'!D16</f>
        <v>3528125685</v>
      </c>
      <c r="E16" s="9">
        <v>2491533</v>
      </c>
      <c r="F16" s="7">
        <f>E16+'9507'!F16</f>
        <v>15557666</v>
      </c>
      <c r="I16" s="10"/>
    </row>
    <row r="18" spans="1:6" ht="28.5" customHeight="1">
      <c r="A18" s="17" t="s">
        <v>50</v>
      </c>
      <c r="B18" s="18"/>
      <c r="C18" s="18"/>
      <c r="D18" s="18"/>
      <c r="E18" s="18"/>
      <c r="F18" s="18"/>
    </row>
    <row r="19" spans="1:6" ht="28.5" customHeight="1">
      <c r="A19" s="14" t="s">
        <v>49</v>
      </c>
      <c r="B19" s="20" t="s">
        <v>36</v>
      </c>
      <c r="C19" s="19" t="s">
        <v>37</v>
      </c>
      <c r="D19" s="15"/>
      <c r="E19" s="14" t="s">
        <v>38</v>
      </c>
      <c r="F19" s="15"/>
    </row>
    <row r="20" spans="1:6" ht="28.5" customHeight="1">
      <c r="A20" s="15"/>
      <c r="B20" s="21"/>
      <c r="C20" s="4" t="s">
        <v>39</v>
      </c>
      <c r="D20" s="4" t="s">
        <v>40</v>
      </c>
      <c r="E20" s="4" t="s">
        <v>39</v>
      </c>
      <c r="F20" s="4" t="s">
        <v>40</v>
      </c>
    </row>
    <row r="21" spans="1:6" ht="28.5" customHeight="1">
      <c r="A21" s="4">
        <v>2</v>
      </c>
      <c r="B21" s="9">
        <v>1285235</v>
      </c>
      <c r="C21" s="8">
        <v>88956114</v>
      </c>
      <c r="D21" s="8">
        <f>C21+'9507'!D21</f>
        <v>713292726</v>
      </c>
      <c r="E21" s="9">
        <v>475288</v>
      </c>
      <c r="F21" s="9">
        <f>E21+'9507'!F21</f>
        <v>3947931</v>
      </c>
    </row>
  </sheetData>
  <sheetProtection/>
  <mergeCells count="16">
    <mergeCell ref="A2:F2"/>
    <mergeCell ref="A1:F1"/>
    <mergeCell ref="A3:A4"/>
    <mergeCell ref="B3:B4"/>
    <mergeCell ref="C3:D3"/>
    <mergeCell ref="E3:F3"/>
    <mergeCell ref="A18:F18"/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6" sqref="B16"/>
    </sheetView>
  </sheetViews>
  <sheetFormatPr defaultColWidth="9.00390625" defaultRowHeight="16.5"/>
  <cols>
    <col min="1" max="1" width="31.625" style="1" bestFit="1" customWidth="1"/>
    <col min="2" max="2" width="10.875" style="2" customWidth="1"/>
    <col min="3" max="3" width="12.50390625" style="2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51</v>
      </c>
      <c r="B1" s="18"/>
      <c r="C1" s="18"/>
      <c r="D1" s="18"/>
      <c r="E1" s="18"/>
      <c r="F1" s="18"/>
    </row>
    <row r="2" spans="1:6" ht="28.5" customHeight="1">
      <c r="A2" s="16" t="s">
        <v>113</v>
      </c>
      <c r="B2" s="16"/>
      <c r="C2" s="16"/>
      <c r="D2" s="16"/>
      <c r="E2" s="16"/>
      <c r="F2" s="16"/>
    </row>
    <row r="3" spans="1:6" ht="28.5" customHeight="1">
      <c r="A3" s="14" t="s">
        <v>52</v>
      </c>
      <c r="B3" s="14" t="s">
        <v>53</v>
      </c>
      <c r="C3" s="19" t="s">
        <v>54</v>
      </c>
      <c r="D3" s="15"/>
      <c r="E3" s="14" t="s">
        <v>55</v>
      </c>
      <c r="F3" s="15"/>
    </row>
    <row r="4" spans="1:6" ht="28.5" customHeight="1">
      <c r="A4" s="15"/>
      <c r="B4" s="15"/>
      <c r="C4" s="4" t="s">
        <v>56</v>
      </c>
      <c r="D4" s="4" t="s">
        <v>57</v>
      </c>
      <c r="E4" s="4" t="s">
        <v>56</v>
      </c>
      <c r="F4" s="4" t="s">
        <v>57</v>
      </c>
    </row>
    <row r="5" spans="1:6" ht="28.5" customHeight="1">
      <c r="A5" s="6" t="s">
        <v>58</v>
      </c>
      <c r="B5" s="7">
        <f>SUM(B6:B11)</f>
        <v>18976022</v>
      </c>
      <c r="C5" s="7">
        <f>SUM(C6:C11)</f>
        <v>1903480344</v>
      </c>
      <c r="D5" s="8">
        <f>C5+'9508'!D5</f>
        <v>18106878041</v>
      </c>
      <c r="E5" s="7">
        <f>SUM(E6:E11)</f>
        <v>15258759</v>
      </c>
      <c r="F5" s="7">
        <f>E5+'9508'!F5</f>
        <v>141389161</v>
      </c>
    </row>
    <row r="6" spans="1:6" ht="28.5" customHeight="1">
      <c r="A6" s="6" t="s">
        <v>59</v>
      </c>
      <c r="B6" s="7">
        <v>7818747</v>
      </c>
      <c r="C6" s="8">
        <v>688485945</v>
      </c>
      <c r="D6" s="8">
        <f>C6+'9508'!D6</f>
        <v>6274139768</v>
      </c>
      <c r="E6" s="7">
        <v>5533857</v>
      </c>
      <c r="F6" s="7">
        <f>E6+'9508'!F6</f>
        <v>50467166</v>
      </c>
    </row>
    <row r="7" spans="1:6" ht="28.5" customHeight="1">
      <c r="A7" s="6" t="s">
        <v>60</v>
      </c>
      <c r="B7" s="7">
        <v>4381806</v>
      </c>
      <c r="C7" s="8">
        <v>444165714</v>
      </c>
      <c r="D7" s="8">
        <f>C7+'9508'!D7</f>
        <v>4165933200</v>
      </c>
      <c r="E7" s="7">
        <v>3618543</v>
      </c>
      <c r="F7" s="7">
        <f>E7+'9508'!F7</f>
        <v>32417666</v>
      </c>
    </row>
    <row r="8" spans="1:6" ht="28.5" customHeight="1">
      <c r="A8" s="6" t="s">
        <v>61</v>
      </c>
      <c r="B8" s="7">
        <v>3632697</v>
      </c>
      <c r="C8" s="8">
        <v>370270254</v>
      </c>
      <c r="D8" s="8">
        <f>C8+'9508'!D8</f>
        <v>3637973869</v>
      </c>
      <c r="E8" s="7">
        <v>3108527</v>
      </c>
      <c r="F8" s="7">
        <f>E8+'9508'!F8</f>
        <v>29846131</v>
      </c>
    </row>
    <row r="9" spans="1:6" ht="28.5" customHeight="1">
      <c r="A9" s="6" t="s">
        <v>62</v>
      </c>
      <c r="B9" s="7">
        <v>1906793</v>
      </c>
      <c r="C9" s="8">
        <v>292956451</v>
      </c>
      <c r="D9" s="8">
        <f>C9+'9508'!D9</f>
        <v>2934516223</v>
      </c>
      <c r="E9" s="7">
        <v>1983364</v>
      </c>
      <c r="F9" s="7">
        <f>E9+'9508'!F9</f>
        <v>19083488</v>
      </c>
    </row>
    <row r="10" spans="1:6" ht="28.5" customHeight="1">
      <c r="A10" s="6" t="s">
        <v>63</v>
      </c>
      <c r="B10" s="7">
        <v>381695</v>
      </c>
      <c r="C10" s="8">
        <v>40268102</v>
      </c>
      <c r="D10" s="8">
        <f>C10+'9508'!D10</f>
        <v>405523341</v>
      </c>
      <c r="E10" s="7">
        <v>357500</v>
      </c>
      <c r="F10" s="7">
        <f>E10+'9508'!F10</f>
        <v>3411286</v>
      </c>
    </row>
    <row r="11" spans="1:6" ht="28.5" customHeight="1">
      <c r="A11" s="6" t="s">
        <v>64</v>
      </c>
      <c r="B11" s="7">
        <v>854284</v>
      </c>
      <c r="C11" s="8">
        <v>67333878</v>
      </c>
      <c r="D11" s="8">
        <f>C11+'9508'!D11</f>
        <v>688791640</v>
      </c>
      <c r="E11" s="7">
        <v>656968</v>
      </c>
      <c r="F11" s="7">
        <f>E11+'9508'!F11</f>
        <v>6163424</v>
      </c>
    </row>
    <row r="13" spans="1:9" ht="28.5" customHeight="1">
      <c r="A13" s="17" t="s">
        <v>65</v>
      </c>
      <c r="B13" s="18"/>
      <c r="C13" s="18"/>
      <c r="D13" s="18"/>
      <c r="E13" s="18"/>
      <c r="F13" s="18"/>
      <c r="I13" s="10"/>
    </row>
    <row r="14" spans="1:9" ht="28.5" customHeight="1">
      <c r="A14" s="14" t="s">
        <v>66</v>
      </c>
      <c r="B14" s="14" t="s">
        <v>53</v>
      </c>
      <c r="C14" s="19" t="s">
        <v>54</v>
      </c>
      <c r="D14" s="15"/>
      <c r="E14" s="14" t="s">
        <v>55</v>
      </c>
      <c r="F14" s="15"/>
      <c r="I14" s="10"/>
    </row>
    <row r="15" spans="1:9" ht="28.5" customHeight="1">
      <c r="A15" s="15"/>
      <c r="B15" s="15"/>
      <c r="C15" s="4" t="s">
        <v>56</v>
      </c>
      <c r="D15" s="4" t="s">
        <v>57</v>
      </c>
      <c r="E15" s="4" t="s">
        <v>56</v>
      </c>
      <c r="F15" s="4" t="s">
        <v>57</v>
      </c>
      <c r="I15" s="10"/>
    </row>
    <row r="16" spans="1:9" ht="28.5" customHeight="1">
      <c r="A16" s="5">
        <v>5</v>
      </c>
      <c r="B16" s="12">
        <v>2706459</v>
      </c>
      <c r="C16" s="13">
        <v>481878584</v>
      </c>
      <c r="D16" s="13">
        <f>C16+'9508'!D16</f>
        <v>4010004269</v>
      </c>
      <c r="E16" s="9">
        <v>2634476</v>
      </c>
      <c r="F16" s="7">
        <f>E16+'9508'!F16</f>
        <v>18192142</v>
      </c>
      <c r="I16" s="10"/>
    </row>
    <row r="18" spans="1:6" ht="28.5" customHeight="1">
      <c r="A18" s="17" t="s">
        <v>67</v>
      </c>
      <c r="B18" s="18"/>
      <c r="C18" s="18"/>
      <c r="D18" s="18"/>
      <c r="E18" s="18"/>
      <c r="F18" s="18"/>
    </row>
    <row r="19" spans="1:6" ht="28.5" customHeight="1">
      <c r="A19" s="14" t="s">
        <v>66</v>
      </c>
      <c r="B19" s="20" t="s">
        <v>53</v>
      </c>
      <c r="C19" s="19" t="s">
        <v>54</v>
      </c>
      <c r="D19" s="15"/>
      <c r="E19" s="14" t="s">
        <v>55</v>
      </c>
      <c r="F19" s="15"/>
    </row>
    <row r="20" spans="1:6" ht="28.5" customHeight="1">
      <c r="A20" s="15"/>
      <c r="B20" s="21"/>
      <c r="C20" s="4" t="s">
        <v>56</v>
      </c>
      <c r="D20" s="4" t="s">
        <v>57</v>
      </c>
      <c r="E20" s="4" t="s">
        <v>56</v>
      </c>
      <c r="F20" s="4" t="s">
        <v>57</v>
      </c>
    </row>
    <row r="21" spans="1:6" ht="28.5" customHeight="1">
      <c r="A21" s="4">
        <v>2</v>
      </c>
      <c r="B21" s="9">
        <v>1310640</v>
      </c>
      <c r="C21" s="8">
        <v>83906662</v>
      </c>
      <c r="D21" s="8">
        <f>C21+'9508'!D21</f>
        <v>797199388</v>
      </c>
      <c r="E21" s="9">
        <v>469147</v>
      </c>
      <c r="F21" s="9">
        <f>E21+'9508'!F21</f>
        <v>4417078</v>
      </c>
    </row>
  </sheetData>
  <sheetProtection/>
  <mergeCells count="16"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  <mergeCell ref="A18:F18"/>
    <mergeCell ref="A2:F2"/>
    <mergeCell ref="A1:F1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annie</cp:lastModifiedBy>
  <cp:lastPrinted>2007-11-07T09:03:17Z</cp:lastPrinted>
  <dcterms:created xsi:type="dcterms:W3CDTF">2007-06-28T11:35:30Z</dcterms:created>
  <dcterms:modified xsi:type="dcterms:W3CDTF">2010-05-26T07:29:59Z</dcterms:modified>
  <cp:category/>
  <cp:version/>
  <cp:contentType/>
  <cp:contentStatus/>
</cp:coreProperties>
</file>