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<sst xmlns="http://schemas.openxmlformats.org/spreadsheetml/2006/main" count="139" uniqueCount="132">
  <si>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</si>
  <si>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</si>
  <si>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</si>
  <si>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</si>
  <si>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</si>
  <si>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</si>
  <si>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</si>
  <si>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</si>
  <si>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</si>
  <si>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</si>
  <si>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</si>
  <si>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</si>
  <si>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</si>
  <si>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</si>
  <si>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</si>
  <si>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</si>
  <si>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</si>
  <si>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</si>
  <si>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</si>
  <si>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</si>
  <si>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</si>
  <si>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</si>
  <si>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</si>
  <si>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</si>
  <si>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</si>
  <si>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</si>
  <si>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</si>
  <si>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</si>
  <si>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</si>
  <si>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</si>
  <si>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</si>
  <si>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</si>
  <si>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</si>
  <si>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</si>
  <si>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</si>
  <si>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</si>
  <si>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</si>
  <si>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</si>
  <si>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</si>
  <si>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</si>
  <si>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</si>
  <si>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</si>
  <si>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</si>
  <si>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</si>
  <si>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</si>
  <si>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</si>
  <si>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</si>
  <si>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</si>
  <si>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</si>
  <si>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</si>
  <si>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</si>
  <si>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</si>
  <si>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</si>
  <si>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</si>
  <si>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</si>
  <si>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</si>
  <si>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</si>
  <si>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</si>
  <si>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</si>
  <si>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</si>
  <si>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</si>
  <si>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</si>
  <si>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</si>
  <si>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</si>
  <si>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</si>
  <si>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</si>
  <si>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</si>
  <si>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</si>
  <si>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</si>
  <si>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</si>
  <si>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</si>
  <si>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</si>
  <si>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</si>
  <si>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</si>
  <si>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</si>
  <si>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</si>
  <si>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</si>
  <si>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</si>
  <si>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</si>
  <si>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</si>
  <si>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</si>
  <si>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</si>
  <si>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</si>
  <si>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</si>
  <si>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</si>
  <si>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</si>
  <si>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</si>
  <si>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</si>
  <si>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</si>
  <si>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</si>
  <si>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</si>
  <si>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</si>
  <si>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</si>
  <si>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</si>
  <si>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</si>
  <si>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</si>
  <si>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</si>
  <si>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</si>
  <si>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</si>
  <si>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</si>
  <si>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</si>
  <si>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</si>
  <si>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</si>
  <si>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</si>
  <si>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</si>
  <si>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</si>
  <si>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</si>
  <si>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</si>
  <si>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</si>
  <si>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</si>
  <si>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</si>
  <si>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</si>
  <si>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</si>
  <si>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</si>
  <si>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</si>
  <si>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</si>
  <si>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</si>
  <si>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</si>
  <si>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</si>
  <si>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</si>
  <si>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</si>
  <si>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</si>
  <si>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</si>
  <si>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</si>
  <si>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</si>
  <si>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>中和區</t>
  </si>
  <si>
    <t>台灣佳光電訊</t>
  </si>
  <si>
    <t>註：上揭占有率為占各經營區收視戶比率</t>
  </si>
  <si>
    <t>占有率</t>
  </si>
  <si>
    <t xml:space="preserve">有線電視〈播送〉系統一０三年第三季全國總訂戶數統計表（含數位服務普及情形）                         </t>
  </si>
  <si>
    <t>總戶數(103.9)依內政部公告</t>
  </si>
  <si>
    <t>103.9訂戶數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</si>
</sst>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48"/>
  <sheetViews>
    <sheetView tabSelected="1" zoomScale="90" zoomScaleNormal="90" zoomScaleSheetLayoutView="100" zoomScalePageLayoutView="0" workbookViewId="0" topLeftCell="A19">
      <selection activeCell="J61" sqref="J61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4" t="s">
        <v>129</v>
      </c>
      <c r="B1" s="85"/>
      <c r="C1" s="85"/>
      <c r="D1" s="85"/>
      <c r="E1" s="85"/>
      <c r="F1" s="85"/>
      <c r="G1" s="85"/>
      <c r="H1" s="86"/>
      <c r="I1" s="87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3" t="s">
        <v>12</v>
      </c>
      <c r="D2" s="83"/>
      <c r="E2" s="78" t="s">
        <v>130</v>
      </c>
      <c r="F2" s="32" t="s">
        <v>131</v>
      </c>
      <c r="G2" s="33" t="s">
        <v>128</v>
      </c>
      <c r="H2" s="34" t="s">
        <v>67</v>
      </c>
      <c r="I2" s="34" t="s">
        <v>68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150663</v>
      </c>
      <c r="F3" s="61">
        <v>97540</v>
      </c>
      <c r="G3" s="52">
        <f>F3/E3</f>
        <v>0.6474051359656983</v>
      </c>
      <c r="H3" s="64">
        <v>73602</v>
      </c>
      <c r="I3" s="53">
        <f aca="true" t="shared" si="0" ref="I3:I15">H3/F3</f>
        <v>0.754582735288087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229519</v>
      </c>
      <c r="F4" s="62">
        <v>72030</v>
      </c>
      <c r="G4" s="52">
        <f>F4/E4</f>
        <v>0.3138302275628597</v>
      </c>
      <c r="H4" s="64">
        <v>53341</v>
      </c>
      <c r="I4" s="53">
        <f t="shared" si="0"/>
        <v>0.74053866444537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67643</v>
      </c>
      <c r="G5" s="52">
        <f>F5/E4</f>
        <v>0.2947163415664934</v>
      </c>
      <c r="H5" s="64">
        <v>55910</v>
      </c>
      <c r="I5" s="53">
        <f t="shared" si="0"/>
        <v>0.8265452448886064</v>
      </c>
      <c r="J5" s="49"/>
      <c r="K5" s="42"/>
      <c r="L5" s="42"/>
      <c r="M5" s="42"/>
    </row>
    <row r="6" spans="1:13" s="7" customFormat="1" ht="19.5">
      <c r="A6" s="43"/>
      <c r="B6" s="44" t="s">
        <v>69</v>
      </c>
      <c r="C6" s="45" t="s">
        <v>88</v>
      </c>
      <c r="D6" s="44"/>
      <c r="E6" s="61">
        <v>223366</v>
      </c>
      <c r="F6" s="61">
        <v>67472</v>
      </c>
      <c r="G6" s="52">
        <f>F6/E6</f>
        <v>0.30206924957245057</v>
      </c>
      <c r="H6" s="65">
        <v>55512</v>
      </c>
      <c r="I6" s="53">
        <f t="shared" si="0"/>
        <v>0.8227412852738913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89</v>
      </c>
      <c r="D7" s="44"/>
      <c r="E7" s="61"/>
      <c r="F7" s="61">
        <v>56841</v>
      </c>
      <c r="G7" s="66">
        <f>F7/E6</f>
        <v>0.25447471862324617</v>
      </c>
      <c r="H7" s="65">
        <v>42059</v>
      </c>
      <c r="I7" s="53">
        <f t="shared" si="0"/>
        <v>0.7399412395981774</v>
      </c>
      <c r="J7" s="27"/>
      <c r="K7" s="28"/>
      <c r="L7" s="28"/>
      <c r="M7" s="28"/>
    </row>
    <row r="8" spans="1:13" s="7" customFormat="1" ht="19.5">
      <c r="A8" s="43"/>
      <c r="B8" s="44" t="s">
        <v>70</v>
      </c>
      <c r="C8" s="45" t="s">
        <v>90</v>
      </c>
      <c r="D8" s="44"/>
      <c r="E8" s="61">
        <v>143207</v>
      </c>
      <c r="F8" s="61">
        <v>18530</v>
      </c>
      <c r="G8" s="52">
        <f>F8/E8</f>
        <v>0.12939311625828345</v>
      </c>
      <c r="H8" s="65">
        <v>12727</v>
      </c>
      <c r="I8" s="53">
        <f t="shared" si="0"/>
        <v>0.6868321640582838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91</v>
      </c>
      <c r="D9" s="44"/>
      <c r="E9" s="61"/>
      <c r="F9" s="61">
        <v>52783</v>
      </c>
      <c r="G9" s="66">
        <f>F9/E8</f>
        <v>0.36857835161689023</v>
      </c>
      <c r="H9" s="65">
        <v>38843</v>
      </c>
      <c r="I9" s="53">
        <f t="shared" si="0"/>
        <v>0.73589981622871</v>
      </c>
      <c r="J9" s="27"/>
      <c r="K9" s="28"/>
      <c r="L9" s="28"/>
      <c r="M9" s="28"/>
    </row>
    <row r="10" spans="1:13" s="7" customFormat="1" ht="19.5">
      <c r="A10" s="43"/>
      <c r="B10" s="44" t="s">
        <v>71</v>
      </c>
      <c r="C10" s="45" t="s">
        <v>92</v>
      </c>
      <c r="D10" s="44"/>
      <c r="E10" s="61">
        <v>200653</v>
      </c>
      <c r="F10" s="61">
        <v>110427</v>
      </c>
      <c r="G10" s="52">
        <f>F10/E10</f>
        <v>0.550338145953462</v>
      </c>
      <c r="H10" s="65">
        <v>95648</v>
      </c>
      <c r="I10" s="53">
        <f t="shared" si="0"/>
        <v>0.8661649777681183</v>
      </c>
      <c r="J10" s="27"/>
      <c r="K10" s="28"/>
      <c r="L10" s="28"/>
      <c r="M10" s="28"/>
    </row>
    <row r="11" spans="1:13" s="7" customFormat="1" ht="19.5">
      <c r="A11" s="43"/>
      <c r="B11" s="44" t="s">
        <v>72</v>
      </c>
      <c r="C11" s="45" t="s">
        <v>93</v>
      </c>
      <c r="D11" s="44"/>
      <c r="E11" s="61">
        <v>240132</v>
      </c>
      <c r="F11" s="61">
        <v>81844</v>
      </c>
      <c r="G11" s="52">
        <f>F11/E11</f>
        <v>0.3408292106008362</v>
      </c>
      <c r="H11" s="65">
        <v>66475</v>
      </c>
      <c r="I11" s="53">
        <f t="shared" si="0"/>
        <v>0.8122159229754167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94</v>
      </c>
      <c r="D12" s="44"/>
      <c r="E12" s="61"/>
      <c r="F12" s="61">
        <v>57171</v>
      </c>
      <c r="G12" s="66">
        <f>F12/E11</f>
        <v>0.23808155514467044</v>
      </c>
      <c r="H12" s="65">
        <v>41749</v>
      </c>
      <c r="I12" s="53">
        <f t="shared" si="0"/>
        <v>0.7302478529324308</v>
      </c>
      <c r="J12" s="27"/>
      <c r="K12" s="28"/>
      <c r="L12" s="28"/>
      <c r="M12" s="28"/>
    </row>
    <row r="13" spans="1:13" s="7" customFormat="1" ht="19.5">
      <c r="A13" s="46" t="s">
        <v>118</v>
      </c>
      <c r="B13" s="44" t="s">
        <v>73</v>
      </c>
      <c r="C13" s="45" t="s">
        <v>95</v>
      </c>
      <c r="D13" s="44"/>
      <c r="E13" s="61">
        <v>241110</v>
      </c>
      <c r="F13" s="61">
        <v>144525</v>
      </c>
      <c r="G13" s="66">
        <f>F13/E13</f>
        <v>0.5994152046783626</v>
      </c>
      <c r="H13" s="65">
        <v>111187</v>
      </c>
      <c r="I13" s="53">
        <f t="shared" si="0"/>
        <v>0.7693271060370178</v>
      </c>
      <c r="J13" s="27"/>
      <c r="K13" s="28"/>
      <c r="L13" s="28"/>
      <c r="M13" s="28"/>
    </row>
    <row r="14" spans="1:13" s="8" customFormat="1" ht="19.5">
      <c r="A14" s="46"/>
      <c r="B14" s="44" t="s">
        <v>74</v>
      </c>
      <c r="C14" s="45" t="s">
        <v>96</v>
      </c>
      <c r="D14" s="44"/>
      <c r="E14" s="61">
        <v>290442</v>
      </c>
      <c r="F14" s="61">
        <v>96056</v>
      </c>
      <c r="G14" s="52">
        <f>F14/E14</f>
        <v>0.3307235179485061</v>
      </c>
      <c r="H14" s="65">
        <v>73400</v>
      </c>
      <c r="I14" s="53">
        <f t="shared" si="0"/>
        <v>0.7641375864079287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115</v>
      </c>
      <c r="D15" s="44"/>
      <c r="E15" s="61"/>
      <c r="F15" s="61">
        <v>114215</v>
      </c>
      <c r="G15" s="66">
        <f>F15/E14</f>
        <v>0.3932454672533587</v>
      </c>
      <c r="H15" s="65">
        <v>85411</v>
      </c>
      <c r="I15" s="53">
        <f t="shared" si="0"/>
        <v>0.7478089567920151</v>
      </c>
      <c r="J15" s="27"/>
      <c r="K15" s="27"/>
      <c r="L15" s="27"/>
      <c r="M15" s="27"/>
    </row>
    <row r="16" spans="1:13" s="8" customFormat="1" ht="19.5">
      <c r="A16" s="46"/>
      <c r="B16" s="44" t="s">
        <v>125</v>
      </c>
      <c r="C16" s="45" t="s">
        <v>97</v>
      </c>
      <c r="D16" s="44"/>
      <c r="E16" s="61">
        <v>253240</v>
      </c>
      <c r="F16" s="61">
        <v>188260</v>
      </c>
      <c r="G16" s="52">
        <f>F16/E16</f>
        <v>0.743405465171379</v>
      </c>
      <c r="H16" s="65">
        <v>98483</v>
      </c>
      <c r="I16" s="53">
        <f>H16/F16</f>
        <v>0.5231222777010517</v>
      </c>
      <c r="J16" s="27"/>
      <c r="K16" s="27"/>
      <c r="L16" s="27"/>
      <c r="M16" s="27"/>
    </row>
    <row r="17" spans="1:13" s="8" customFormat="1" ht="19.5">
      <c r="A17" s="46"/>
      <c r="B17" s="44" t="s">
        <v>75</v>
      </c>
      <c r="C17" s="45" t="s">
        <v>98</v>
      </c>
      <c r="D17" s="44"/>
      <c r="E17" s="61">
        <v>229775</v>
      </c>
      <c r="F17" s="61">
        <v>80916</v>
      </c>
      <c r="G17" s="52">
        <f>F17/E17</f>
        <v>0.3521531933413122</v>
      </c>
      <c r="H17" s="65">
        <v>67242</v>
      </c>
      <c r="I17" s="53">
        <f>H17/F17</f>
        <v>0.8310099362301646</v>
      </c>
      <c r="J17" s="27"/>
      <c r="K17" s="27"/>
      <c r="L17" s="27"/>
      <c r="M17" s="27"/>
    </row>
    <row r="18" spans="1:13" s="8" customFormat="1" ht="19.5">
      <c r="A18" s="48"/>
      <c r="B18" s="47"/>
      <c r="C18" s="45" t="s">
        <v>99</v>
      </c>
      <c r="D18" s="44"/>
      <c r="E18" s="61"/>
      <c r="F18" s="61">
        <v>69120</v>
      </c>
      <c r="G18" s="66">
        <f>F18/E17</f>
        <v>0.3008160156675008</v>
      </c>
      <c r="H18" s="65">
        <v>41808</v>
      </c>
      <c r="I18" s="53">
        <f>H18/F18</f>
        <v>0.6048611111111111</v>
      </c>
      <c r="J18" s="27"/>
      <c r="K18" s="27"/>
      <c r="L18" s="27"/>
      <c r="M18" s="27"/>
    </row>
    <row r="19" spans="1:13" s="8" customFormat="1" ht="19.5">
      <c r="A19" s="46"/>
      <c r="B19" s="44" t="s">
        <v>76</v>
      </c>
      <c r="C19" s="45" t="s">
        <v>100</v>
      </c>
      <c r="D19" s="44"/>
      <c r="E19" s="61">
        <v>95723</v>
      </c>
      <c r="F19" s="61">
        <v>56013</v>
      </c>
      <c r="G19" s="52">
        <f>F19/E19</f>
        <v>0.5851571722574512</v>
      </c>
      <c r="H19" s="65">
        <v>44716</v>
      </c>
      <c r="I19" s="53">
        <f>H19/F19</f>
        <v>0.7983146769499938</v>
      </c>
      <c r="J19" s="27"/>
      <c r="K19" s="27"/>
      <c r="L19" s="27"/>
      <c r="M19" s="27"/>
    </row>
    <row r="20" spans="1:13" s="8" customFormat="1" ht="19.5">
      <c r="A20" s="46"/>
      <c r="B20" s="44" t="s">
        <v>77</v>
      </c>
      <c r="C20" s="45" t="s">
        <v>101</v>
      </c>
      <c r="D20" s="44"/>
      <c r="E20" s="61">
        <v>139641</v>
      </c>
      <c r="F20" s="61">
        <v>47827</v>
      </c>
      <c r="G20" s="52">
        <f>F20/E20</f>
        <v>0.34249969564812627</v>
      </c>
      <c r="H20" s="65">
        <v>38347</v>
      </c>
      <c r="I20" s="53">
        <f>H20/F20</f>
        <v>0.8017856022748656</v>
      </c>
      <c r="J20" s="27"/>
      <c r="K20" s="27"/>
      <c r="L20" s="27"/>
      <c r="M20" s="27"/>
    </row>
    <row r="21" spans="1:13" s="8" customFormat="1" ht="19.5">
      <c r="A21" s="46"/>
      <c r="B21" s="44"/>
      <c r="C21" s="45" t="s">
        <v>102</v>
      </c>
      <c r="D21" s="44"/>
      <c r="E21" s="61"/>
      <c r="F21" s="61">
        <v>44700</v>
      </c>
      <c r="G21" s="66">
        <f>F21/E20</f>
        <v>0.3201065589619095</v>
      </c>
      <c r="H21" s="65">
        <v>36045</v>
      </c>
      <c r="I21" s="53">
        <f aca="true" t="shared" si="1" ref="I21:I37">H21/F21</f>
        <v>0.8063758389261745</v>
      </c>
      <c r="J21" s="27"/>
      <c r="K21" s="27"/>
      <c r="L21" s="27"/>
      <c r="M21" s="27"/>
    </row>
    <row r="22" spans="1:13" s="8" customFormat="1" ht="19.5">
      <c r="A22" s="46"/>
      <c r="B22" s="44" t="s">
        <v>78</v>
      </c>
      <c r="C22" s="45" t="s">
        <v>103</v>
      </c>
      <c r="D22" s="44"/>
      <c r="E22" s="61">
        <v>110886</v>
      </c>
      <c r="F22" s="61">
        <v>62441</v>
      </c>
      <c r="G22" s="52">
        <f>F22/E22</f>
        <v>0.5631098605775301</v>
      </c>
      <c r="H22" s="65">
        <v>47847</v>
      </c>
      <c r="I22" s="53">
        <f t="shared" si="1"/>
        <v>0.7662753639435628</v>
      </c>
      <c r="J22" s="27"/>
      <c r="K22" s="27"/>
      <c r="L22" s="27"/>
      <c r="M22" s="27"/>
    </row>
    <row r="23" spans="1:13" s="8" customFormat="1" ht="19.5">
      <c r="A23" s="46"/>
      <c r="B23" s="44" t="s">
        <v>79</v>
      </c>
      <c r="C23" s="45" t="s">
        <v>104</v>
      </c>
      <c r="D23" s="44"/>
      <c r="E23" s="61">
        <v>134426</v>
      </c>
      <c r="F23" s="61">
        <v>92810</v>
      </c>
      <c r="G23" s="52">
        <f>F23/E23</f>
        <v>0.6904170324193236</v>
      </c>
      <c r="H23" s="65">
        <v>61473</v>
      </c>
      <c r="I23" s="53">
        <f t="shared" si="1"/>
        <v>0.6623531946988471</v>
      </c>
      <c r="J23" s="27"/>
      <c r="K23" s="27"/>
      <c r="L23" s="27"/>
      <c r="M23" s="27"/>
    </row>
    <row r="24" spans="1:13" s="7" customFormat="1" ht="19.5">
      <c r="A24" s="46" t="s">
        <v>80</v>
      </c>
      <c r="B24" s="44" t="s">
        <v>81</v>
      </c>
      <c r="C24" s="45" t="s">
        <v>105</v>
      </c>
      <c r="D24" s="44"/>
      <c r="E24" s="61">
        <v>356921</v>
      </c>
      <c r="F24" s="61">
        <v>112401</v>
      </c>
      <c r="G24" s="52">
        <f>F24/E24</f>
        <v>0.31491842732705555</v>
      </c>
      <c r="H24" s="65">
        <v>88282</v>
      </c>
      <c r="I24" s="53">
        <f t="shared" si="1"/>
        <v>0.7854200585404044</v>
      </c>
      <c r="J24" s="27"/>
      <c r="K24" s="28"/>
      <c r="L24" s="28"/>
      <c r="M24" s="28"/>
    </row>
    <row r="25" spans="1:13" s="7" customFormat="1" ht="19.5">
      <c r="A25" s="46"/>
      <c r="B25" s="44"/>
      <c r="C25" s="45" t="s">
        <v>106</v>
      </c>
      <c r="D25" s="44"/>
      <c r="E25" s="61"/>
      <c r="F25" s="61">
        <v>120465</v>
      </c>
      <c r="G25" s="66">
        <f>F25/E24</f>
        <v>0.33751166224458634</v>
      </c>
      <c r="H25" s="65">
        <v>81529</v>
      </c>
      <c r="I25" s="53">
        <f t="shared" si="1"/>
        <v>0.6767857884032706</v>
      </c>
      <c r="J25" s="27"/>
      <c r="K25" s="28"/>
      <c r="L25" s="28"/>
      <c r="M25" s="28"/>
    </row>
    <row r="26" spans="1:13" s="7" customFormat="1" ht="19.5">
      <c r="A26" s="46"/>
      <c r="B26" s="44" t="s">
        <v>82</v>
      </c>
      <c r="C26" s="45" t="s">
        <v>107</v>
      </c>
      <c r="D26" s="44"/>
      <c r="E26" s="61">
        <v>373948</v>
      </c>
      <c r="F26" s="61">
        <v>243236</v>
      </c>
      <c r="G26" s="52">
        <f aca="true" t="shared" si="2" ref="G26:G32">F26/E26</f>
        <v>0.6504540738284468</v>
      </c>
      <c r="H26" s="65">
        <v>144671</v>
      </c>
      <c r="I26" s="53">
        <f t="shared" si="1"/>
        <v>0.594776266671052</v>
      </c>
      <c r="J26" s="27"/>
      <c r="K26" s="28"/>
      <c r="L26" s="28"/>
      <c r="M26" s="28"/>
    </row>
    <row r="27" spans="1:13" s="8" customFormat="1" ht="19.5">
      <c r="A27" s="46" t="s">
        <v>1</v>
      </c>
      <c r="B27" s="44"/>
      <c r="C27" s="45" t="s">
        <v>108</v>
      </c>
      <c r="D27" s="44"/>
      <c r="E27" s="61">
        <v>154857</v>
      </c>
      <c r="F27" s="61">
        <v>104949</v>
      </c>
      <c r="G27" s="52">
        <f t="shared" si="2"/>
        <v>0.6777155698483117</v>
      </c>
      <c r="H27" s="65">
        <v>81714</v>
      </c>
      <c r="I27" s="53">
        <f t="shared" si="1"/>
        <v>0.778606751850899</v>
      </c>
      <c r="J27" s="27"/>
      <c r="K27" s="27"/>
      <c r="L27" s="27"/>
      <c r="M27" s="27"/>
    </row>
    <row r="28" spans="1:13" s="7" customFormat="1" ht="19.5">
      <c r="A28" s="46" t="s">
        <v>2</v>
      </c>
      <c r="B28" s="44"/>
      <c r="C28" s="45" t="s">
        <v>109</v>
      </c>
      <c r="D28" s="44"/>
      <c r="E28" s="61">
        <v>178564</v>
      </c>
      <c r="F28" s="61">
        <v>115863</v>
      </c>
      <c r="G28" s="66">
        <f t="shared" si="2"/>
        <v>0.6488597925673708</v>
      </c>
      <c r="H28" s="65">
        <v>72751</v>
      </c>
      <c r="I28" s="53">
        <f t="shared" si="1"/>
        <v>0.6279053709985069</v>
      </c>
      <c r="J28" s="27"/>
      <c r="K28" s="28"/>
      <c r="L28" s="28"/>
      <c r="M28" s="28"/>
    </row>
    <row r="29" spans="1:13" s="7" customFormat="1" ht="19.5">
      <c r="A29" s="46" t="s">
        <v>83</v>
      </c>
      <c r="B29" s="44" t="s">
        <v>81</v>
      </c>
      <c r="C29" s="45" t="s">
        <v>110</v>
      </c>
      <c r="D29" s="44"/>
      <c r="E29" s="61">
        <v>70652</v>
      </c>
      <c r="F29" s="61">
        <v>46853</v>
      </c>
      <c r="G29" s="52">
        <f t="shared" si="2"/>
        <v>0.6631517862197814</v>
      </c>
      <c r="H29" s="65">
        <v>30167</v>
      </c>
      <c r="I29" s="53">
        <f t="shared" si="1"/>
        <v>0.643864853904766</v>
      </c>
      <c r="J29" s="27"/>
      <c r="K29" s="28"/>
      <c r="L29" s="28"/>
      <c r="M29" s="28"/>
    </row>
    <row r="30" spans="1:13" s="7" customFormat="1" ht="19.5">
      <c r="A30" s="46"/>
      <c r="B30" s="44" t="s">
        <v>82</v>
      </c>
      <c r="C30" s="45" t="s">
        <v>111</v>
      </c>
      <c r="D30" s="44"/>
      <c r="E30" s="61">
        <v>112221</v>
      </c>
      <c r="F30" s="61">
        <v>57003</v>
      </c>
      <c r="G30" s="52">
        <f t="shared" si="2"/>
        <v>0.5079530569144812</v>
      </c>
      <c r="H30" s="65">
        <v>30158</v>
      </c>
      <c r="I30" s="53">
        <f t="shared" si="1"/>
        <v>0.5290598740417171</v>
      </c>
      <c r="J30" s="27"/>
      <c r="K30" s="28"/>
      <c r="L30" s="28"/>
      <c r="M30" s="28"/>
    </row>
    <row r="31" spans="1:13" s="7" customFormat="1" ht="19.5">
      <c r="A31" s="46" t="s">
        <v>84</v>
      </c>
      <c r="B31" s="44" t="s">
        <v>123</v>
      </c>
      <c r="C31" s="45" t="s">
        <v>112</v>
      </c>
      <c r="D31" s="44"/>
      <c r="E31" s="61">
        <v>413835</v>
      </c>
      <c r="F31" s="61">
        <v>293333</v>
      </c>
      <c r="G31" s="52">
        <f t="shared" si="2"/>
        <v>0.7088163156813706</v>
      </c>
      <c r="H31" s="65">
        <v>186760</v>
      </c>
      <c r="I31" s="53">
        <f t="shared" si="1"/>
        <v>0.6366825416847065</v>
      </c>
      <c r="J31" s="27"/>
      <c r="K31" s="28"/>
      <c r="L31" s="28"/>
      <c r="M31" s="28"/>
    </row>
    <row r="32" spans="1:13" s="7" customFormat="1" ht="19.5">
      <c r="A32" s="46"/>
      <c r="B32" s="44" t="s">
        <v>85</v>
      </c>
      <c r="C32" s="40" t="s">
        <v>126</v>
      </c>
      <c r="D32" s="40"/>
      <c r="E32" s="61">
        <v>136195</v>
      </c>
      <c r="F32" s="61">
        <v>79529</v>
      </c>
      <c r="G32" s="52">
        <f t="shared" si="2"/>
        <v>0.5839347993685524</v>
      </c>
      <c r="H32" s="65">
        <v>50936</v>
      </c>
      <c r="I32" s="53">
        <f t="shared" si="1"/>
        <v>0.6404707716681965</v>
      </c>
      <c r="J32" s="27"/>
      <c r="K32" s="28"/>
      <c r="L32" s="28"/>
      <c r="M32" s="28"/>
    </row>
    <row r="33" spans="1:13" s="7" customFormat="1" ht="19.5">
      <c r="A33" s="46"/>
      <c r="B33" s="44" t="s">
        <v>86</v>
      </c>
      <c r="C33" s="45" t="s">
        <v>113</v>
      </c>
      <c r="D33" s="44"/>
      <c r="E33" s="61">
        <v>191998</v>
      </c>
      <c r="F33" s="61">
        <v>106797</v>
      </c>
      <c r="G33" s="66">
        <f>F33/E33</f>
        <v>0.5562401691684289</v>
      </c>
      <c r="H33" s="65">
        <v>89569</v>
      </c>
      <c r="I33" s="53">
        <f t="shared" si="1"/>
        <v>0.8386846072455219</v>
      </c>
      <c r="J33" s="27"/>
      <c r="K33" s="28"/>
      <c r="L33" s="28"/>
      <c r="M33" s="28"/>
    </row>
    <row r="34" spans="1:13" s="7" customFormat="1" ht="19.5">
      <c r="A34" s="46"/>
      <c r="B34" s="44" t="s">
        <v>87</v>
      </c>
      <c r="C34" s="45" t="s">
        <v>114</v>
      </c>
      <c r="D34" s="44"/>
      <c r="E34" s="61">
        <v>168051</v>
      </c>
      <c r="F34" s="61">
        <v>58330</v>
      </c>
      <c r="G34" s="66">
        <f>F34/E34</f>
        <v>0.3470970122165295</v>
      </c>
      <c r="H34" s="65">
        <v>48517</v>
      </c>
      <c r="I34" s="53">
        <f t="shared" si="1"/>
        <v>0.8317675295731185</v>
      </c>
      <c r="J34" s="27"/>
      <c r="K34" s="28"/>
      <c r="L34" s="28"/>
      <c r="M34" s="28"/>
    </row>
    <row r="35" spans="1:13" s="7" customFormat="1" ht="19.5">
      <c r="A35" s="46"/>
      <c r="B35" s="44"/>
      <c r="C35" s="45" t="s">
        <v>18</v>
      </c>
      <c r="D35" s="44"/>
      <c r="E35" s="61"/>
      <c r="F35" s="61">
        <v>44530</v>
      </c>
      <c r="G35" s="66">
        <f>F35/E34</f>
        <v>0.2649790837305342</v>
      </c>
      <c r="H35" s="65">
        <v>19038</v>
      </c>
      <c r="I35" s="53">
        <f t="shared" si="1"/>
        <v>0.4275320008982708</v>
      </c>
      <c r="J35" s="27"/>
      <c r="K35" s="28"/>
      <c r="L35" s="28"/>
      <c r="M35" s="28"/>
    </row>
    <row r="36" spans="1:13" s="7" customFormat="1" ht="19.5">
      <c r="A36" s="46" t="s">
        <v>3</v>
      </c>
      <c r="B36" s="44"/>
      <c r="C36" s="45" t="s">
        <v>19</v>
      </c>
      <c r="D36" s="44"/>
      <c r="E36" s="61">
        <v>176188</v>
      </c>
      <c r="F36" s="61">
        <v>79451</v>
      </c>
      <c r="G36" s="52">
        <f aca="true" t="shared" si="3" ref="G36:G48">F36/E36</f>
        <v>0.45094444570572345</v>
      </c>
      <c r="H36" s="65">
        <v>38322</v>
      </c>
      <c r="I36" s="53">
        <f t="shared" si="1"/>
        <v>0.4823350241029062</v>
      </c>
      <c r="J36" s="27"/>
      <c r="K36" s="28"/>
      <c r="L36" s="28"/>
      <c r="M36" s="28"/>
    </row>
    <row r="37" spans="1:13" s="7" customFormat="1" ht="19.5">
      <c r="A37" s="46" t="s">
        <v>20</v>
      </c>
      <c r="B37" s="44" t="s">
        <v>21</v>
      </c>
      <c r="C37" s="45" t="s">
        <v>22</v>
      </c>
      <c r="D37" s="44"/>
      <c r="E37" s="61">
        <v>201184</v>
      </c>
      <c r="F37" s="61">
        <v>104912</v>
      </c>
      <c r="G37" s="52">
        <f t="shared" si="3"/>
        <v>0.5214728805471608</v>
      </c>
      <c r="H37" s="65">
        <v>84614</v>
      </c>
      <c r="I37" s="53">
        <f t="shared" si="1"/>
        <v>0.8065235626048498</v>
      </c>
      <c r="J37" s="27"/>
      <c r="K37" s="28"/>
      <c r="L37" s="28"/>
      <c r="M37" s="28"/>
    </row>
    <row r="38" spans="1:13" s="7" customFormat="1" ht="19.5">
      <c r="A38" s="44"/>
      <c r="B38" s="44" t="s">
        <v>116</v>
      </c>
      <c r="C38" s="45" t="s">
        <v>23</v>
      </c>
      <c r="D38" s="44"/>
      <c r="E38" s="61">
        <v>177168</v>
      </c>
      <c r="F38" s="61">
        <v>85190</v>
      </c>
      <c r="G38" s="66">
        <f t="shared" si="3"/>
        <v>0.4808430416328005</v>
      </c>
      <c r="H38" s="65">
        <v>64316</v>
      </c>
      <c r="I38" s="53">
        <f aca="true" t="shared" si="4" ref="I38:I48">H38/F38</f>
        <v>0.7549712407559572</v>
      </c>
      <c r="J38" s="27"/>
      <c r="K38" s="28"/>
      <c r="L38" s="28"/>
      <c r="M38" s="28"/>
    </row>
    <row r="39" spans="1:13" s="7" customFormat="1" ht="19.5">
      <c r="A39" s="44" t="s">
        <v>24</v>
      </c>
      <c r="B39" s="44" t="s">
        <v>25</v>
      </c>
      <c r="C39" s="45" t="s">
        <v>26</v>
      </c>
      <c r="D39" s="44"/>
      <c r="E39" s="61">
        <v>142012</v>
      </c>
      <c r="F39" s="61">
        <v>79008</v>
      </c>
      <c r="G39" s="52">
        <f t="shared" si="3"/>
        <v>0.5563473509280906</v>
      </c>
      <c r="H39" s="65">
        <v>15128</v>
      </c>
      <c r="I39" s="53">
        <f t="shared" si="4"/>
        <v>0.1914742810854597</v>
      </c>
      <c r="J39" s="27"/>
      <c r="K39" s="28"/>
      <c r="L39" s="28"/>
      <c r="M39" s="28"/>
    </row>
    <row r="40" spans="1:15" s="6" customFormat="1" ht="19.5">
      <c r="A40" s="44"/>
      <c r="B40" s="44" t="s">
        <v>27</v>
      </c>
      <c r="C40" s="45" t="s">
        <v>28</v>
      </c>
      <c r="D40" s="44"/>
      <c r="E40" s="61">
        <v>95714</v>
      </c>
      <c r="F40" s="61">
        <v>34971</v>
      </c>
      <c r="G40" s="52">
        <f t="shared" si="3"/>
        <v>0.3653697473723802</v>
      </c>
      <c r="H40" s="64">
        <v>28132</v>
      </c>
      <c r="I40" s="53">
        <f t="shared" si="4"/>
        <v>0.8044379628835321</v>
      </c>
      <c r="J40" s="27"/>
      <c r="K40" s="28"/>
      <c r="L40" s="28"/>
      <c r="M40" s="28"/>
      <c r="N40" s="7"/>
      <c r="O40" s="7"/>
    </row>
    <row r="41" spans="1:15" s="80" customFormat="1" ht="19.5">
      <c r="A41" s="44" t="s">
        <v>4</v>
      </c>
      <c r="B41" s="44"/>
      <c r="C41" s="45" t="s">
        <v>29</v>
      </c>
      <c r="D41" s="44"/>
      <c r="E41" s="61">
        <v>98213</v>
      </c>
      <c r="F41" s="61">
        <v>55246</v>
      </c>
      <c r="G41" s="79">
        <f t="shared" si="3"/>
        <v>0.562512091067374</v>
      </c>
      <c r="H41" s="64">
        <v>49373</v>
      </c>
      <c r="I41" s="53">
        <f t="shared" si="4"/>
        <v>0.8936936610795352</v>
      </c>
      <c r="J41" s="27"/>
      <c r="K41" s="28"/>
      <c r="L41" s="28"/>
      <c r="M41" s="28"/>
      <c r="N41" s="7"/>
      <c r="O41" s="7"/>
    </row>
    <row r="42" spans="1:15" s="6" customFormat="1" ht="19.5">
      <c r="A42" s="44" t="s">
        <v>30</v>
      </c>
      <c r="B42" s="44" t="s">
        <v>31</v>
      </c>
      <c r="C42" s="45" t="s">
        <v>32</v>
      </c>
      <c r="D42" s="44"/>
      <c r="E42" s="61">
        <v>83356</v>
      </c>
      <c r="F42" s="61">
        <v>34318</v>
      </c>
      <c r="G42" s="52">
        <f t="shared" si="3"/>
        <v>0.41170401650751</v>
      </c>
      <c r="H42" s="64">
        <v>24482</v>
      </c>
      <c r="I42" s="53">
        <f t="shared" si="4"/>
        <v>0.7133865609884026</v>
      </c>
      <c r="J42" s="27"/>
      <c r="K42" s="28"/>
      <c r="L42" s="28"/>
      <c r="M42" s="28"/>
      <c r="N42" s="7"/>
      <c r="O42" s="7"/>
    </row>
    <row r="43" spans="1:15" s="6" customFormat="1" ht="19.5">
      <c r="A43" s="44"/>
      <c r="B43" s="44" t="s">
        <v>33</v>
      </c>
      <c r="C43" s="45" t="s">
        <v>34</v>
      </c>
      <c r="D43" s="44"/>
      <c r="E43" s="61">
        <v>97900</v>
      </c>
      <c r="F43" s="61">
        <v>39189</v>
      </c>
      <c r="G43" s="52">
        <f t="shared" si="3"/>
        <v>0.4002962206332993</v>
      </c>
      <c r="H43" s="64">
        <v>33225</v>
      </c>
      <c r="I43" s="53">
        <f t="shared" si="4"/>
        <v>0.8478144377248718</v>
      </c>
      <c r="J43" s="27"/>
      <c r="K43" s="28"/>
      <c r="L43" s="28"/>
      <c r="M43" s="28"/>
      <c r="N43" s="7"/>
      <c r="O43" s="7"/>
    </row>
    <row r="44" spans="1:15" s="80" customFormat="1" ht="19.5">
      <c r="A44" s="44" t="s">
        <v>35</v>
      </c>
      <c r="B44" s="44" t="s">
        <v>121</v>
      </c>
      <c r="C44" s="45" t="s">
        <v>36</v>
      </c>
      <c r="D44" s="44"/>
      <c r="E44" s="61">
        <v>147510</v>
      </c>
      <c r="F44" s="61">
        <v>105805</v>
      </c>
      <c r="G44" s="79">
        <f t="shared" si="3"/>
        <v>0.7172734051928683</v>
      </c>
      <c r="H44" s="64">
        <v>87362</v>
      </c>
      <c r="I44" s="53">
        <f t="shared" si="4"/>
        <v>0.8256887670714994</v>
      </c>
      <c r="J44" s="27"/>
      <c r="K44" s="28"/>
      <c r="L44" s="28"/>
      <c r="M44" s="28"/>
      <c r="N44" s="7"/>
      <c r="O44" s="7"/>
    </row>
    <row r="45" spans="1:15" s="80" customFormat="1" ht="19.5">
      <c r="A45" s="44"/>
      <c r="B45" s="44" t="s">
        <v>122</v>
      </c>
      <c r="C45" s="45" t="s">
        <v>37</v>
      </c>
      <c r="D45" s="44"/>
      <c r="E45" s="61">
        <v>134109</v>
      </c>
      <c r="F45" s="61">
        <v>99759</v>
      </c>
      <c r="G45" s="79">
        <f t="shared" si="3"/>
        <v>0.7438650649844529</v>
      </c>
      <c r="H45" s="64">
        <v>84712</v>
      </c>
      <c r="I45" s="53">
        <f t="shared" si="4"/>
        <v>0.8491664912438978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38</v>
      </c>
      <c r="C46" s="45" t="s">
        <v>39</v>
      </c>
      <c r="D46" s="44"/>
      <c r="E46" s="61">
        <v>213771</v>
      </c>
      <c r="F46" s="61">
        <v>147856</v>
      </c>
      <c r="G46" s="79">
        <f t="shared" si="3"/>
        <v>0.6916560244373652</v>
      </c>
      <c r="H46" s="64">
        <v>147856</v>
      </c>
      <c r="I46" s="53">
        <f t="shared" si="4"/>
        <v>1</v>
      </c>
      <c r="J46" s="27"/>
      <c r="K46" s="28"/>
      <c r="L46" s="28"/>
      <c r="M46" s="28"/>
      <c r="N46" s="7"/>
      <c r="O46" s="7"/>
    </row>
    <row r="47" spans="1:15" s="81" customFormat="1" ht="19.5">
      <c r="A47" s="44"/>
      <c r="B47" s="44" t="s">
        <v>40</v>
      </c>
      <c r="C47" s="45" t="s">
        <v>41</v>
      </c>
      <c r="D47" s="44"/>
      <c r="E47" s="61">
        <v>172382</v>
      </c>
      <c r="F47" s="62">
        <v>76688</v>
      </c>
      <c r="G47" s="79">
        <f t="shared" si="3"/>
        <v>0.44487243447691754</v>
      </c>
      <c r="H47" s="64">
        <v>74464</v>
      </c>
      <c r="I47" s="53">
        <f t="shared" si="4"/>
        <v>0.9709993740872105</v>
      </c>
      <c r="J47" s="27"/>
      <c r="K47" s="28"/>
      <c r="L47" s="28"/>
      <c r="M47" s="28"/>
      <c r="N47" s="7"/>
      <c r="O47" s="7"/>
    </row>
    <row r="48" spans="1:15" s="6" customFormat="1" ht="19.5">
      <c r="A48" s="44" t="s">
        <v>42</v>
      </c>
      <c r="B48" s="44" t="s">
        <v>119</v>
      </c>
      <c r="C48" s="45" t="s">
        <v>43</v>
      </c>
      <c r="D48" s="44"/>
      <c r="E48" s="61">
        <v>355268</v>
      </c>
      <c r="F48" s="61">
        <v>236063</v>
      </c>
      <c r="G48" s="52">
        <f t="shared" si="3"/>
        <v>0.6644645732235945</v>
      </c>
      <c r="H48" s="64">
        <v>133349</v>
      </c>
      <c r="I48" s="53">
        <f t="shared" si="4"/>
        <v>0.5648873393966864</v>
      </c>
      <c r="J48" s="27"/>
      <c r="K48" s="28"/>
      <c r="L48" s="28"/>
      <c r="M48" s="28"/>
      <c r="N48" s="7"/>
      <c r="O48" s="7"/>
    </row>
    <row r="49" spans="1:13" s="6" customFormat="1" ht="19.5">
      <c r="A49" s="44"/>
      <c r="B49" s="44" t="s">
        <v>120</v>
      </c>
      <c r="C49" s="45" t="s">
        <v>44</v>
      </c>
      <c r="D49" s="44"/>
      <c r="E49" s="61">
        <v>251453</v>
      </c>
      <c r="F49" s="61">
        <v>156051</v>
      </c>
      <c r="G49" s="52">
        <f>F49/E49</f>
        <v>0.6205970897145788</v>
      </c>
      <c r="H49" s="64">
        <v>83292</v>
      </c>
      <c r="I49" s="53">
        <f>H49/F49</f>
        <v>0.5337485821942827</v>
      </c>
      <c r="J49" s="49"/>
      <c r="K49" s="42"/>
      <c r="L49" s="42"/>
      <c r="M49" s="42"/>
    </row>
    <row r="50" spans="1:13" s="6" customFormat="1" ht="19.5">
      <c r="A50" s="44"/>
      <c r="B50" s="44" t="s">
        <v>45</v>
      </c>
      <c r="C50" s="45" t="s">
        <v>46</v>
      </c>
      <c r="D50" s="44"/>
      <c r="E50" s="61">
        <v>182049</v>
      </c>
      <c r="F50" s="61">
        <v>93277</v>
      </c>
      <c r="G50" s="52">
        <f aca="true" t="shared" si="5" ref="G50:G56">F50/E50</f>
        <v>0.5123730424226445</v>
      </c>
      <c r="H50" s="64">
        <v>27307</v>
      </c>
      <c r="I50" s="53">
        <f>H50/F50</f>
        <v>0.29275169655970923</v>
      </c>
      <c r="J50" s="49"/>
      <c r="K50" s="42"/>
      <c r="L50" s="42"/>
      <c r="M50" s="42"/>
    </row>
    <row r="51" spans="1:13" s="6" customFormat="1" ht="19.5">
      <c r="A51" s="44"/>
      <c r="B51" s="44" t="s">
        <v>47</v>
      </c>
      <c r="C51" s="45" t="s">
        <v>48</v>
      </c>
      <c r="D51" s="44"/>
      <c r="E51" s="61">
        <v>275024</v>
      </c>
      <c r="F51" s="61">
        <v>160165</v>
      </c>
      <c r="G51" s="66">
        <f t="shared" si="5"/>
        <v>0.5823673570306591</v>
      </c>
      <c r="H51" s="64">
        <v>125588</v>
      </c>
      <c r="I51" s="53">
        <f>H51/F51</f>
        <v>0.7841163799831424</v>
      </c>
      <c r="J51" s="49"/>
      <c r="K51" s="42"/>
      <c r="L51" s="42"/>
      <c r="M51" s="42"/>
    </row>
    <row r="52" spans="1:13" s="6" customFormat="1" ht="19.5">
      <c r="A52" s="44" t="s">
        <v>49</v>
      </c>
      <c r="B52" s="44" t="s">
        <v>50</v>
      </c>
      <c r="C52" s="45" t="s">
        <v>51</v>
      </c>
      <c r="D52" s="44"/>
      <c r="E52" s="61">
        <v>170577</v>
      </c>
      <c r="F52" s="62">
        <v>91690</v>
      </c>
      <c r="G52" s="52">
        <f t="shared" si="5"/>
        <v>0.5375285061878213</v>
      </c>
      <c r="H52" s="64">
        <v>74228</v>
      </c>
      <c r="I52" s="53">
        <f>H52/F52</f>
        <v>0.8095539317264696</v>
      </c>
      <c r="J52" s="49"/>
      <c r="K52" s="42"/>
      <c r="L52" s="42"/>
      <c r="M52" s="42"/>
    </row>
    <row r="53" spans="1:13" s="6" customFormat="1" ht="19.5">
      <c r="A53" s="44"/>
      <c r="B53" s="44" t="s">
        <v>52</v>
      </c>
      <c r="C53" s="45" t="s">
        <v>53</v>
      </c>
      <c r="D53" s="44"/>
      <c r="E53" s="61">
        <v>112520</v>
      </c>
      <c r="F53" s="62">
        <v>54821</v>
      </c>
      <c r="G53" s="52">
        <f t="shared" si="5"/>
        <v>0.4872111624600071</v>
      </c>
      <c r="H53" s="64">
        <v>43524</v>
      </c>
      <c r="I53" s="53">
        <f>H53/F53</f>
        <v>0.7939293336495139</v>
      </c>
      <c r="J53" s="49"/>
      <c r="K53" s="42"/>
      <c r="L53" s="42"/>
      <c r="M53" s="42"/>
    </row>
    <row r="54" spans="1:13" s="6" customFormat="1" ht="19.5">
      <c r="A54" s="44" t="s">
        <v>54</v>
      </c>
      <c r="B54" s="44" t="s">
        <v>55</v>
      </c>
      <c r="C54" s="45" t="s">
        <v>56</v>
      </c>
      <c r="D54" s="44"/>
      <c r="E54" s="61">
        <v>18427</v>
      </c>
      <c r="F54" s="62">
        <v>6248</v>
      </c>
      <c r="G54" s="52">
        <f t="shared" si="5"/>
        <v>0.33906767243718455</v>
      </c>
      <c r="H54" s="64" t="s">
        <v>124</v>
      </c>
      <c r="I54" s="53"/>
      <c r="J54" s="49"/>
      <c r="K54" s="42"/>
      <c r="L54" s="42"/>
      <c r="M54" s="42"/>
    </row>
    <row r="55" spans="1:13" s="7" customFormat="1" ht="19.5">
      <c r="A55" s="44"/>
      <c r="B55" s="44" t="s">
        <v>117</v>
      </c>
      <c r="C55" s="45" t="s">
        <v>56</v>
      </c>
      <c r="D55" s="44"/>
      <c r="E55" s="61">
        <v>14965</v>
      </c>
      <c r="F55" s="62">
        <v>3887</v>
      </c>
      <c r="G55" s="52">
        <f t="shared" si="5"/>
        <v>0.2597393919144671</v>
      </c>
      <c r="H55" s="64" t="s">
        <v>124</v>
      </c>
      <c r="I55" s="53"/>
      <c r="J55" s="27"/>
      <c r="K55" s="28"/>
      <c r="L55" s="28"/>
      <c r="M55" s="28"/>
    </row>
    <row r="56" spans="1:13" s="6" customFormat="1" ht="19.5">
      <c r="A56" s="44"/>
      <c r="B56" s="44" t="s">
        <v>57</v>
      </c>
      <c r="C56" s="45" t="s">
        <v>58</v>
      </c>
      <c r="D56" s="44"/>
      <c r="E56" s="61">
        <v>48698</v>
      </c>
      <c r="F56" s="62">
        <v>24083</v>
      </c>
      <c r="G56" s="52">
        <f t="shared" si="5"/>
        <v>0.4945377633578381</v>
      </c>
      <c r="H56" s="64">
        <v>164</v>
      </c>
      <c r="I56" s="53">
        <f>H56/F56</f>
        <v>0.006809782834364489</v>
      </c>
      <c r="J56" s="49"/>
      <c r="K56" s="42"/>
      <c r="L56" s="42"/>
      <c r="M56" s="42"/>
    </row>
    <row r="57" spans="1:13" s="6" customFormat="1" ht="19.5">
      <c r="A57" s="44" t="s">
        <v>5</v>
      </c>
      <c r="B57" s="44"/>
      <c r="C57" s="45" t="s">
        <v>59</v>
      </c>
      <c r="D57" s="44"/>
      <c r="E57" s="61">
        <v>162601</v>
      </c>
      <c r="F57" s="62">
        <v>74364</v>
      </c>
      <c r="G57" s="52">
        <f aca="true" t="shared" si="6" ref="G57:G62">F57/E57</f>
        <v>0.4573403607603889</v>
      </c>
      <c r="H57" s="64">
        <v>59556</v>
      </c>
      <c r="I57" s="53">
        <f>H57/F57</f>
        <v>0.800871389381959</v>
      </c>
      <c r="J57" s="49"/>
      <c r="K57" s="42"/>
      <c r="L57" s="42"/>
      <c r="M57" s="42"/>
    </row>
    <row r="58" spans="1:13" s="6" customFormat="1" ht="19.5">
      <c r="A58" s="44" t="s">
        <v>60</v>
      </c>
      <c r="B58" s="44" t="s">
        <v>61</v>
      </c>
      <c r="C58" s="45" t="s">
        <v>62</v>
      </c>
      <c r="D58" s="44"/>
      <c r="E58" s="61">
        <v>84519</v>
      </c>
      <c r="F58" s="62">
        <v>49766</v>
      </c>
      <c r="G58" s="52">
        <f t="shared" si="6"/>
        <v>0.5888143494362215</v>
      </c>
      <c r="H58" s="64">
        <v>299</v>
      </c>
      <c r="I58" s="53">
        <f>H58/F58</f>
        <v>0.006008117992203512</v>
      </c>
      <c r="J58" s="49"/>
      <c r="K58" s="42"/>
      <c r="L58" s="42"/>
      <c r="M58" s="42"/>
    </row>
    <row r="59" spans="1:18" s="6" customFormat="1" ht="19.5">
      <c r="A59" s="44"/>
      <c r="B59" s="44" t="s">
        <v>63</v>
      </c>
      <c r="C59" s="45" t="s">
        <v>64</v>
      </c>
      <c r="D59" s="44"/>
      <c r="E59" s="61">
        <v>39587</v>
      </c>
      <c r="F59" s="61">
        <v>14074</v>
      </c>
      <c r="G59" s="52">
        <f t="shared" si="6"/>
        <v>0.35552075176194203</v>
      </c>
      <c r="H59" s="64" t="s">
        <v>124</v>
      </c>
      <c r="I59" s="53"/>
      <c r="J59" s="42"/>
      <c r="K59" s="49"/>
      <c r="L59" s="42"/>
      <c r="M59" s="49"/>
      <c r="N59" s="42"/>
      <c r="O59" s="49"/>
      <c r="P59" s="42"/>
      <c r="Q59" s="28"/>
      <c r="R59" s="28"/>
    </row>
    <row r="60" spans="1:18" s="80" customFormat="1" ht="19.5">
      <c r="A60" s="44" t="s">
        <v>65</v>
      </c>
      <c r="B60" s="44"/>
      <c r="C60" s="45" t="s">
        <v>6</v>
      </c>
      <c r="D60" s="44"/>
      <c r="E60" s="61">
        <v>37428</v>
      </c>
      <c r="F60" s="61">
        <v>6740</v>
      </c>
      <c r="G60" s="79">
        <f t="shared" si="6"/>
        <v>0.18007908517687293</v>
      </c>
      <c r="H60" s="64" t="s">
        <v>124</v>
      </c>
      <c r="I60" s="53"/>
      <c r="J60" s="28"/>
      <c r="K60" s="27"/>
      <c r="L60" s="28"/>
      <c r="M60" s="27"/>
      <c r="N60" s="28"/>
      <c r="O60" s="28"/>
      <c r="P60" s="28"/>
      <c r="Q60" s="28"/>
      <c r="R60" s="28"/>
    </row>
    <row r="61" spans="1:18" s="80" customFormat="1" ht="19.5">
      <c r="A61" s="44" t="s">
        <v>7</v>
      </c>
      <c r="B61" s="44"/>
      <c r="C61" s="45" t="s">
        <v>66</v>
      </c>
      <c r="D61" s="44"/>
      <c r="E61" s="61">
        <v>37806</v>
      </c>
      <c r="F61" s="61">
        <v>17525</v>
      </c>
      <c r="G61" s="79">
        <f t="shared" si="6"/>
        <v>0.46355075913876104</v>
      </c>
      <c r="H61" s="64">
        <v>11606</v>
      </c>
      <c r="I61" s="53">
        <f>H61/F61</f>
        <v>0.6622539229671898</v>
      </c>
      <c r="J61" s="42"/>
      <c r="K61" s="49"/>
      <c r="L61" s="42"/>
      <c r="M61" s="49"/>
      <c r="N61" s="42"/>
      <c r="O61" s="28"/>
      <c r="P61" s="28"/>
      <c r="Q61" s="28"/>
      <c r="R61" s="28"/>
    </row>
    <row r="62" spans="1:18" s="80" customFormat="1" ht="19.5">
      <c r="A62" s="44" t="s">
        <v>8</v>
      </c>
      <c r="B62" s="44"/>
      <c r="C62" s="45" t="s">
        <v>9</v>
      </c>
      <c r="D62" s="44"/>
      <c r="E62" s="61">
        <v>2471</v>
      </c>
      <c r="F62" s="61">
        <v>850</v>
      </c>
      <c r="G62" s="79">
        <f t="shared" si="6"/>
        <v>0.3439902873330635</v>
      </c>
      <c r="H62" s="64" t="s">
        <v>124</v>
      </c>
      <c r="I62" s="27"/>
      <c r="J62" s="28"/>
      <c r="K62" s="27"/>
      <c r="L62" s="28"/>
      <c r="M62" s="27"/>
      <c r="N62" s="28"/>
      <c r="O62" s="28"/>
      <c r="P62" s="28"/>
      <c r="Q62" s="28"/>
      <c r="R62" s="28"/>
    </row>
    <row r="63" spans="1:13" s="9" customFormat="1" ht="19.5" customHeight="1">
      <c r="A63" s="44"/>
      <c r="B63" s="44"/>
      <c r="C63" s="44"/>
      <c r="D63" s="44"/>
      <c r="E63" s="51">
        <f>SUM(E3:E62)</f>
        <v>8372925</v>
      </c>
      <c r="F63" s="51">
        <f>SUM(F3:F62)</f>
        <v>4994450</v>
      </c>
      <c r="G63" s="52">
        <f>F63/E63</f>
        <v>0.5965000283652367</v>
      </c>
      <c r="H63" s="63">
        <f>SUM(H3:H62)</f>
        <v>3456816</v>
      </c>
      <c r="I63" s="82">
        <f>H63/F63</f>
        <v>0.6921314659271792</v>
      </c>
      <c r="J63" s="50"/>
      <c r="K63" s="50"/>
      <c r="L63" s="50"/>
      <c r="M63" s="50"/>
    </row>
    <row r="64" spans="1:13" s="10" customFormat="1" ht="15.75" customHeight="1">
      <c r="A64" s="54"/>
      <c r="B64" s="54"/>
      <c r="C64" s="67"/>
      <c r="D64" s="67"/>
      <c r="E64" s="68"/>
      <c r="F64" s="68"/>
      <c r="G64" s="70"/>
      <c r="H64" s="69"/>
      <c r="I64" s="67"/>
      <c r="J64" s="67"/>
      <c r="K64" s="54"/>
      <c r="L64" s="54"/>
      <c r="M64" s="54"/>
    </row>
    <row r="65" spans="1:13" s="11" customFormat="1" ht="19.5">
      <c r="A65" s="55"/>
      <c r="B65" s="55"/>
      <c r="C65" s="71"/>
      <c r="D65" s="71"/>
      <c r="E65" s="72"/>
      <c r="F65" s="72"/>
      <c r="G65" s="74"/>
      <c r="H65" s="73"/>
      <c r="I65" s="71"/>
      <c r="J65" s="71"/>
      <c r="K65" s="55"/>
      <c r="L65" s="55"/>
      <c r="M65" s="55"/>
    </row>
    <row r="66" spans="1:13" s="11" customFormat="1" ht="19.5">
      <c r="A66" s="77"/>
      <c r="B66" s="75"/>
      <c r="C66" s="76"/>
      <c r="D66" s="55"/>
      <c r="E66" s="56"/>
      <c r="F66" s="56"/>
      <c r="G66" s="58"/>
      <c r="H66" s="57"/>
      <c r="I66" s="55"/>
      <c r="J66" s="55"/>
      <c r="K66" s="55"/>
      <c r="L66" s="55"/>
      <c r="M66" s="55"/>
    </row>
    <row r="67" spans="1:13" s="11" customFormat="1" ht="19.5">
      <c r="A67" s="88" t="s">
        <v>127</v>
      </c>
      <c r="B67" s="89"/>
      <c r="C67" s="89"/>
      <c r="D67" s="59"/>
      <c r="E67" s="56"/>
      <c r="F67" s="56"/>
      <c r="G67" s="58"/>
      <c r="H67" s="57"/>
      <c r="I67" s="55"/>
      <c r="J67" s="55"/>
      <c r="K67" s="55"/>
      <c r="L67" s="55"/>
      <c r="M67" s="55"/>
    </row>
    <row r="68" spans="1:13" s="11" customFormat="1" ht="19.5">
      <c r="A68" s="60"/>
      <c r="B68" s="60"/>
      <c r="C68" s="42"/>
      <c r="D68" s="55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12"/>
      <c r="B71" s="12"/>
      <c r="C71" s="6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6" customFormat="1" ht="19.5">
      <c r="A72" s="12"/>
      <c r="B72" s="12"/>
      <c r="D72" s="42"/>
      <c r="E72" s="40"/>
      <c r="F72" s="40"/>
      <c r="G72" s="41"/>
      <c r="H72" s="39"/>
      <c r="I72" s="42"/>
      <c r="J72" s="42"/>
      <c r="K72" s="42"/>
      <c r="L72" s="42"/>
      <c r="M72" s="42"/>
    </row>
    <row r="73" spans="1:13" s="6" customFormat="1" ht="19.5">
      <c r="A73" s="12"/>
      <c r="B73" s="12"/>
      <c r="D73" s="42"/>
      <c r="E73" s="40"/>
      <c r="F73" s="40"/>
      <c r="G73" s="41"/>
      <c r="H73" s="39"/>
      <c r="I73" s="42"/>
      <c r="J73" s="42"/>
      <c r="K73" s="42"/>
      <c r="L73" s="42"/>
      <c r="M73" s="42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8" s="6" customFormat="1" ht="19.5">
      <c r="A77" s="12"/>
      <c r="B77" s="12"/>
      <c r="E77" s="13"/>
      <c r="F77" s="13"/>
      <c r="G77" s="14"/>
      <c r="H77" s="3"/>
    </row>
    <row r="78" spans="1:8" s="6" customFormat="1" ht="19.5">
      <c r="A78" s="12"/>
      <c r="B78" s="12"/>
      <c r="E78" s="13"/>
      <c r="F78" s="13"/>
      <c r="G78" s="14"/>
      <c r="H78" s="3"/>
    </row>
    <row r="79" spans="1:8" s="6" customFormat="1" ht="19.5">
      <c r="A79" s="12"/>
      <c r="B79" s="12"/>
      <c r="E79" s="13"/>
      <c r="F79" s="13"/>
      <c r="G79" s="14"/>
      <c r="H79" s="3"/>
    </row>
    <row r="80" spans="1:7" s="6" customFormat="1" ht="18.75">
      <c r="A80" s="12"/>
      <c r="B80" s="12"/>
      <c r="E80" s="13"/>
      <c r="F80" s="13"/>
      <c r="G80" s="14"/>
    </row>
    <row r="81" spans="1:7" s="6" customFormat="1" ht="18.75">
      <c r="A81" s="12"/>
      <c r="B81" s="12"/>
      <c r="E81" s="13"/>
      <c r="F81" s="13"/>
      <c r="G81" s="14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5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246" s="6" customFormat="1" ht="18.75">
      <c r="A140" s="12"/>
      <c r="B140" s="12"/>
      <c r="E140" s="13"/>
      <c r="F140" s="13"/>
      <c r="G140" s="14"/>
      <c r="IL140" s="6">
        <f aca="true" t="shared" si="7" ref="IL140:IL145">SUM(A140:IK140)</f>
        <v>0</v>
      </c>
    </row>
    <row r="141" spans="1:246" s="6" customFormat="1" ht="18.75">
      <c r="A141" s="12"/>
      <c r="B141" s="12"/>
      <c r="E141" s="13"/>
      <c r="F141" s="13"/>
      <c r="G141" s="14"/>
      <c r="IL141" s="6">
        <f t="shared" si="7"/>
        <v>0</v>
      </c>
    </row>
    <row r="142" spans="1:246" s="6" customFormat="1" ht="18.75">
      <c r="A142" s="12"/>
      <c r="B142" s="12"/>
      <c r="E142" s="13"/>
      <c r="F142" s="13"/>
      <c r="G142" s="14"/>
      <c r="IL142" s="6">
        <f t="shared" si="7"/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7" s="6" customFormat="1" ht="18.75">
      <c r="A146" s="12"/>
      <c r="B146" s="12"/>
      <c r="E146" s="13"/>
      <c r="F146" s="13"/>
      <c r="G146" s="14"/>
    </row>
    <row r="147" spans="1:7" s="6" customFormat="1" ht="18.75">
      <c r="A147" s="12"/>
      <c r="B147" s="12"/>
      <c r="E147" s="13"/>
      <c r="F147" s="13"/>
      <c r="G147" s="14"/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9.5">
      <c r="A687" s="12"/>
      <c r="B687" s="12"/>
      <c r="E687" s="4"/>
      <c r="F687" s="4"/>
      <c r="G687" s="5"/>
    </row>
    <row r="688" spans="1:7" s="6" customFormat="1" ht="19.5">
      <c r="A688" s="12"/>
      <c r="B688" s="12"/>
      <c r="E688" s="4"/>
      <c r="F688" s="4"/>
      <c r="G688" s="5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6.5">
      <c r="A3178" s="12"/>
      <c r="B3178" s="12"/>
      <c r="E3178" s="7"/>
      <c r="F3178" s="7"/>
      <c r="G3178" s="16"/>
    </row>
    <row r="3179" spans="1:7" s="6" customFormat="1" ht="16.5">
      <c r="A3179" s="12"/>
      <c r="B3179" s="12"/>
      <c r="E3179" s="7"/>
      <c r="F3179" s="7"/>
      <c r="G3179" s="16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7"/>
      <c r="B3642" s="18"/>
      <c r="C3642" s="19"/>
      <c r="E3642" s="7"/>
      <c r="F3642" s="7"/>
      <c r="G3642" s="16"/>
    </row>
    <row r="3643" spans="1:7" s="6" customFormat="1" ht="16.5">
      <c r="A3643" s="23"/>
      <c r="B3643" s="24"/>
      <c r="C3643" s="22"/>
      <c r="E3643" s="7"/>
      <c r="F3643" s="7"/>
      <c r="G3643" s="16"/>
    </row>
    <row r="3644" spans="1:7" s="6" customFormat="1" ht="16.5">
      <c r="A3644" s="23"/>
      <c r="B3644" s="24"/>
      <c r="C3644" s="22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19" customFormat="1" ht="16.5">
      <c r="A3648" s="23"/>
      <c r="B3648" s="24"/>
      <c r="C3648" s="22"/>
      <c r="E3648" s="20"/>
      <c r="F3648" s="20"/>
      <c r="G3648" s="21"/>
    </row>
  </sheetData>
  <sheetProtection/>
  <mergeCells count="3">
    <mergeCell ref="C2:D2"/>
    <mergeCell ref="A1:I1"/>
    <mergeCell ref="A67:C67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61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2014-07-22T10:08:23Z</cp:lastPrinted>
  <dcterms:created xsi:type="dcterms:W3CDTF">2006-02-07T07:07:44Z</dcterms:created>
  <dcterms:modified xsi:type="dcterms:W3CDTF">2014-10-27T00:48:07Z</dcterms:modified>
  <cp:category/>
  <cp:version/>
  <cp:contentType/>
  <cp:contentStatus/>
</cp:coreProperties>
</file>